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Home\Downloads\"/>
    </mc:Choice>
  </mc:AlternateContent>
  <bookViews>
    <workbookView xWindow="0" yWindow="0" windowWidth="28800" windowHeight="12435"/>
  </bookViews>
  <sheets>
    <sheet name="без учета счетов бюджета" sheetId="2" r:id="rId1"/>
  </sheets>
  <definedNames>
    <definedName name="_xlnm.Print_Titles" localSheetId="0">'без учета счетов бюджета'!$6:$7</definedName>
  </definedNames>
  <calcPr calcId="152511"/>
</workbook>
</file>

<file path=xl/calcChain.xml><?xml version="1.0" encoding="utf-8"?>
<calcChain xmlns="http://schemas.openxmlformats.org/spreadsheetml/2006/main">
  <c r="AQ36" i="2" l="1"/>
  <c r="AQ35" i="2"/>
  <c r="AQ33" i="2"/>
  <c r="AQ32" i="2"/>
  <c r="AQ31" i="2"/>
  <c r="AQ30" i="2"/>
  <c r="AQ29" i="2"/>
  <c r="AQ27" i="2"/>
  <c r="AQ26" i="2"/>
  <c r="AQ25" i="2"/>
  <c r="AQ24" i="2"/>
  <c r="AQ23" i="2"/>
  <c r="AQ22" i="2"/>
  <c r="AQ21" i="2"/>
  <c r="AQ20" i="2"/>
  <c r="AQ19" i="2"/>
  <c r="AQ18" i="2"/>
  <c r="AQ17" i="2"/>
  <c r="AQ16" i="2"/>
  <c r="AQ8" i="2" l="1"/>
  <c r="AO35" i="2"/>
  <c r="AO34" i="2"/>
  <c r="AO33" i="2"/>
  <c r="AO32" i="2"/>
  <c r="AO31" i="2"/>
  <c r="AO30" i="2"/>
  <c r="AO29" i="2"/>
  <c r="AQ9" i="2"/>
  <c r="AQ10" i="2"/>
  <c r="AQ11" i="2"/>
  <c r="AQ12" i="2"/>
  <c r="AQ13" i="2"/>
  <c r="AQ14" i="2"/>
  <c r="AQ15" i="2"/>
  <c r="AG36" i="2"/>
  <c r="AH36" i="2"/>
  <c r="AI36" i="2"/>
  <c r="AJ36" i="2"/>
  <c r="AK36" i="2"/>
  <c r="AL36" i="2"/>
  <c r="AM36" i="2"/>
  <c r="AN36" i="2"/>
  <c r="AO9" i="2"/>
  <c r="AO10" i="2"/>
  <c r="AO11" i="2"/>
  <c r="AO12" i="2"/>
  <c r="AO13" i="2"/>
  <c r="AO14" i="2"/>
  <c r="AO15" i="2"/>
  <c r="AO16" i="2"/>
  <c r="AO17" i="2"/>
  <c r="AO18" i="2"/>
  <c r="AO19" i="2"/>
  <c r="AO20" i="2"/>
  <c r="AO21" i="2"/>
  <c r="AO22" i="2"/>
  <c r="AO23" i="2"/>
  <c r="AO24" i="2"/>
  <c r="AO25" i="2"/>
  <c r="AO26" i="2"/>
  <c r="AO27" i="2"/>
  <c r="AO8" i="2"/>
  <c r="AO36" i="2" l="1"/>
</calcChain>
</file>

<file path=xl/sharedStrings.xml><?xml version="1.0" encoding="utf-8"?>
<sst xmlns="http://schemas.openxmlformats.org/spreadsheetml/2006/main" count="216" uniqueCount="70">
  <si>
    <t>Наименование показателя</t>
  </si>
  <si>
    <t/>
  </si>
  <si>
    <t>Ц.ст.</t>
  </si>
  <si>
    <t xml:space="preserve">    Государственная программа Ивановской области «Развитие здравоохранения Ивановской области»</t>
  </si>
  <si>
    <t>000</t>
  </si>
  <si>
    <t>0000</t>
  </si>
  <si>
    <t>0100000000</t>
  </si>
  <si>
    <t xml:space="preserve">    Государственная программа Ивановской области «Развитие образования Ивановской области»</t>
  </si>
  <si>
    <t>0200000000</t>
  </si>
  <si>
    <t xml:space="preserve">    Государственная программа Ивановской области «Социальная поддержка граждан в Ивановской области»</t>
  </si>
  <si>
    <t>0300000000</t>
  </si>
  <si>
    <t xml:space="preserve">    Государственная программа Ивановской области «Содействие занятости населения Ивановской области»</t>
  </si>
  <si>
    <t>0500000000</t>
  </si>
  <si>
    <t xml:space="preserve">    Государственная программа Ивановской области «Обеспечение безопасности граждан и профилактика правонарушений в Ивановской области»</t>
  </si>
  <si>
    <t>0700000000</t>
  </si>
  <si>
    <t xml:space="preserve">    Государственная программа Ивановской области «Охрана окружающей среды Ивановской области»</t>
  </si>
  <si>
    <t>0800000000</t>
  </si>
  <si>
    <t xml:space="preserve">    Государственная программа Ивановской области «Экономическое развитие и инновационная экономика Ивановской области»</t>
  </si>
  <si>
    <t>1000000000</t>
  </si>
  <si>
    <t>1100000000</t>
  </si>
  <si>
    <t xml:space="preserve">    Государственная программа Ивановской области «Развитие транспортной системы Ивановской области»</t>
  </si>
  <si>
    <t>1200000000</t>
  </si>
  <si>
    <t xml:space="preserve">    Государственная программа Ивановской области «Развитие сельского хозяйства и регулирование рынков сельскохозяйственной продукции, сырья и продовольствия Ивановской области»</t>
  </si>
  <si>
    <t>1300000000</t>
  </si>
  <si>
    <t xml:space="preserve">    Государственная программа Ивановской области «Развитие лесного хозяйства Ивановской области»</t>
  </si>
  <si>
    <t>1400000000</t>
  </si>
  <si>
    <t xml:space="preserve">    Государственная программа Ивановской области «Развитие водохозяйственного комплекса Ивановской области»</t>
  </si>
  <si>
    <t>1500000000</t>
  </si>
  <si>
    <t xml:space="preserve">    Государственная программа Ивановской области «Долгосрочная сбалансированность и устойчивость бюджетной системы Ивановской области»</t>
  </si>
  <si>
    <t>1700000000</t>
  </si>
  <si>
    <t xml:space="preserve">    Государственная программа Ивановской области «Совершенствование институтов государственного управления и местного самоуправления Ивановской области»</t>
  </si>
  <si>
    <t>1800000000</t>
  </si>
  <si>
    <t xml:space="preserve">    Государственная программа Ивановской области «Управление имуществом Ивановской области и земельными ресурсами»</t>
  </si>
  <si>
    <t>1900000000</t>
  </si>
  <si>
    <t xml:space="preserve">    Государственная программа Ивановской области «Развитие физической культуры и спорта в Ивановской области»</t>
  </si>
  <si>
    <t>2100000000</t>
  </si>
  <si>
    <t xml:space="preserve">    Государственная программа Ивановской области «Формирование современной городской среды»</t>
  </si>
  <si>
    <t>2200000000</t>
  </si>
  <si>
    <t xml:space="preserve">    Государственная программа Ивановской области «Обеспечение доступным и комфортным жильем населения Ивановской области»</t>
  </si>
  <si>
    <t>2300000000</t>
  </si>
  <si>
    <t xml:space="preserve">    Государственная программа Ивановской области «Обеспечение услугами жилищно-коммунального хозяйства населения Ивановской области»</t>
  </si>
  <si>
    <t>2400000000</t>
  </si>
  <si>
    <t xml:space="preserve">    Государственная программа Ивановской области «Развитие культуры и туризма в Ивановской области»</t>
  </si>
  <si>
    <t>2500000000</t>
  </si>
  <si>
    <t>ВСЕГО РАСХОДОВ:</t>
  </si>
  <si>
    <t>Исполнено за 
9 меяцев 
2018 года, руб.</t>
  </si>
  <si>
    <t xml:space="preserve">Процент исполне-ния </t>
  </si>
  <si>
    <t>Утверждено на 2018 год, руб.</t>
  </si>
  <si>
    <t xml:space="preserve">    Государственная программа Ивановской области «Развитие цифровой экономики и информатизации Ивановской области»</t>
  </si>
  <si>
    <t>Исполнено за 
1 квартал  
2020 года, руб.</t>
  </si>
  <si>
    <t>Исполнено за 
1 квартал  
2021 года, руб.</t>
  </si>
  <si>
    <t xml:space="preserve">Уровень изменений по сравнению с соответствующим периодом 2020 года,% </t>
  </si>
  <si>
    <t xml:space="preserve">    Государственная программа «Энергосбережение и повышение энергетической эффективности в Ивановской области»</t>
  </si>
  <si>
    <t>2600000000</t>
  </si>
  <si>
    <t xml:space="preserve">    Непрограммные направления деятельности органов государственной власти Ивановской области и иных государственных органов Ивановской области</t>
  </si>
  <si>
    <t>4000000000</t>
  </si>
  <si>
    <t xml:space="preserve">    Непрограммные направления деятельности исполнительных органов государственной власти Ивановской области</t>
  </si>
  <si>
    <t>4100000000</t>
  </si>
  <si>
    <t xml:space="preserve">    Депутаты Государственной Думы и их помощники</t>
  </si>
  <si>
    <t>4200000000</t>
  </si>
  <si>
    <t xml:space="preserve">    Члены Совета Федерации и их помощники</t>
  </si>
  <si>
    <t>4300000000</t>
  </si>
  <si>
    <t xml:space="preserve">    Реализация полномочий Российской Федерации по первичному воинскому учету на территориях, где отсутствуют военные комиссариаты</t>
  </si>
  <si>
    <t>4400000000</t>
  </si>
  <si>
    <t xml:space="preserve">    Реализация полномочий Российской Федерации по составлению (изменению) списков кандидатов в присяжные заседатели федеральных судов общей юрисдикции в Российской Федерации</t>
  </si>
  <si>
    <t>4600000000</t>
  </si>
  <si>
    <t xml:space="preserve">    Наказы избирателей депутатам Ивановской областной Думы</t>
  </si>
  <si>
    <t>4700000000</t>
  </si>
  <si>
    <t>Утверждено на       1 апреля 2021 год, руб.</t>
  </si>
  <si>
    <t>Исполнение 
областного бюджета по расходам в разрезе государственных программ и непрограммных направлений деятельности Ивановской области за 1 квартал 2021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</si>
</sst>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Calibri"/>
      <family val="2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CC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1">
    <xf numFmtId="0" fontId="0" fillId="0" borderId="0"/>
    <xf numFmtId="0" fontId="1" fillId="0" borderId="1">
      <alignment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4" fontId="3" fillId="2" borderId="2">
      <alignment horizontal="right" vertical="top" shrinkToFit="1"/>
    </xf>
    <xf numFmtId="10" fontId="3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10" fontId="3" fillId="3" borderId="2">
      <alignment horizontal="right" vertical="top" shrinkToFit="1"/>
    </xf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1" fontId="1" fillId="0" borderId="2">
      <alignment horizontal="left" vertical="top" wrapText="1" indent="2"/>
    </xf>
    <xf numFmtId="0" fontId="1" fillId="4" borderId="1">
      <alignment shrinkToFit="1"/>
    </xf>
    <xf numFmtId="4" fontId="1" fillId="0" borderId="2">
      <alignment horizontal="right" vertical="top" shrinkToFit="1"/>
    </xf>
    <xf numFmtId="10" fontId="1" fillId="0" borderId="2">
      <alignment horizontal="right" vertical="top" shrinkToFit="1"/>
    </xf>
    <xf numFmtId="0" fontId="1" fillId="0" borderId="1">
      <alignment vertical="top"/>
    </xf>
    <xf numFmtId="0" fontId="1" fillId="4" borderId="1">
      <alignment horizontal="center"/>
    </xf>
    <xf numFmtId="0" fontId="1" fillId="4" borderId="1">
      <alignment horizontal="left"/>
    </xf>
  </cellStyleXfs>
  <cellXfs count="84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0" fontId="1" fillId="0" borderId="1" xfId="37" applyNumberFormat="1" applyProtection="1">
      <alignment horizontal="left" wrapText="1"/>
    </xf>
    <xf numFmtId="4" fontId="5" fillId="2" borderId="5" xfId="32" applyNumberFormat="1" applyFont="1" applyBorder="1" applyProtection="1">
      <alignment horizontal="right" vertical="top" shrinkToFit="1"/>
    </xf>
    <xf numFmtId="0" fontId="6" fillId="0" borderId="3" xfId="29" applyNumberFormat="1" applyFont="1" applyBorder="1" applyProtection="1">
      <alignment horizontal="center" vertical="center" wrapText="1"/>
    </xf>
    <xf numFmtId="0" fontId="6" fillId="0" borderId="4" xfId="29" applyNumberFormat="1" applyFont="1" applyBorder="1" applyProtection="1">
      <alignment horizontal="center" vertical="center" wrapText="1"/>
    </xf>
    <xf numFmtId="4" fontId="6" fillId="5" borderId="3" xfId="32" applyNumberFormat="1" applyFont="1" applyFill="1" applyBorder="1" applyAlignment="1" applyProtection="1">
      <alignment horizontal="center" vertical="center" shrinkToFit="1"/>
    </xf>
    <xf numFmtId="10" fontId="6" fillId="5" borderId="3" xfId="33" applyNumberFormat="1" applyFont="1" applyFill="1" applyBorder="1" applyAlignment="1" applyProtection="1">
      <alignment horizontal="center" vertical="center" shrinkToFit="1"/>
    </xf>
    <xf numFmtId="4" fontId="6" fillId="5" borderId="3" xfId="0" applyNumberFormat="1" applyFont="1" applyFill="1" applyBorder="1" applyAlignment="1" applyProtection="1">
      <alignment horizontal="center" vertical="center" shrinkToFit="1"/>
    </xf>
    <xf numFmtId="0" fontId="1" fillId="0" borderId="1" xfId="2" applyNumberForma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1" fontId="6" fillId="0" borderId="2" xfId="31" applyNumberFormat="1" applyFont="1" applyProtection="1">
      <alignment horizontal="center" vertical="top" shrinkToFit="1"/>
    </xf>
    <xf numFmtId="1" fontId="6" fillId="0" borderId="6" xfId="31" applyNumberFormat="1" applyFont="1" applyBorder="1" applyAlignment="1" applyProtection="1">
      <alignment horizontal="center" vertical="center" shrinkToFit="1"/>
    </xf>
    <xf numFmtId="1" fontId="6" fillId="0" borderId="6" xfId="31" applyNumberFormat="1" applyFont="1" applyBorder="1" applyProtection="1">
      <alignment horizontal="center" vertical="top" shrinkToFit="1"/>
    </xf>
    <xf numFmtId="4" fontId="5" fillId="2" borderId="7" xfId="32" applyNumberFormat="1" applyFont="1" applyBorder="1" applyProtection="1">
      <alignment horizontal="right" vertical="top" shrinkToFit="1"/>
    </xf>
    <xf numFmtId="1" fontId="6" fillId="0" borderId="2" xfId="31" applyNumberFormat="1" applyFont="1" applyAlignment="1" applyProtection="1">
      <alignment horizontal="center" vertical="center" shrinkToFit="1"/>
    </xf>
    <xf numFmtId="4" fontId="5" fillId="3" borderId="5" xfId="35" applyNumberFormat="1" applyFont="1" applyBorder="1" applyProtection="1">
      <alignment horizontal="right" vertical="top" shrinkToFit="1"/>
    </xf>
    <xf numFmtId="4" fontId="8" fillId="0" borderId="3" xfId="0" applyNumberFormat="1" applyFont="1" applyBorder="1" applyAlignment="1">
      <alignment horizontal="center" vertical="center" wrapText="1"/>
    </xf>
    <xf numFmtId="4" fontId="6" fillId="5" borderId="3" xfId="2" applyNumberFormat="1" applyFont="1" applyFill="1" applyBorder="1" applyAlignment="1" applyProtection="1">
      <alignment horizontal="center" vertical="center"/>
    </xf>
    <xf numFmtId="0" fontId="6" fillId="5" borderId="3" xfId="45" applyNumberFormat="1" applyFont="1" applyFill="1" applyBorder="1" applyAlignment="1" applyProtection="1">
      <alignment horizontal="justify" vertical="center" wrapText="1"/>
    </xf>
    <xf numFmtId="4" fontId="6" fillId="5" borderId="3" xfId="15" applyNumberFormat="1" applyFont="1" applyFill="1" applyBorder="1" applyAlignment="1" applyProtection="1">
      <alignment horizontal="center" vertical="center" shrinkToFit="1"/>
    </xf>
    <xf numFmtId="4" fontId="5" fillId="5" borderId="3" xfId="31" applyNumberFormat="1" applyFont="1" applyFill="1" applyBorder="1" applyAlignment="1" applyProtection="1">
      <alignment horizontal="center" vertical="center" shrinkToFit="1"/>
    </xf>
    <xf numFmtId="0" fontId="10" fillId="0" borderId="0" xfId="0" applyFont="1" applyProtection="1">
      <protection locked="0"/>
    </xf>
    <xf numFmtId="0" fontId="0" fillId="0" borderId="1" xfId="0" applyBorder="1" applyProtection="1">
      <protection locked="0"/>
    </xf>
    <xf numFmtId="4" fontId="0" fillId="0" borderId="0" xfId="0" applyNumberFormat="1" applyProtection="1">
      <protection locked="0"/>
    </xf>
    <xf numFmtId="4" fontId="0" fillId="0" borderId="1" xfId="0" applyNumberFormat="1" applyBorder="1" applyProtection="1">
      <protection locked="0"/>
    </xf>
    <xf numFmtId="0" fontId="11" fillId="0" borderId="0" xfId="0" applyFont="1"/>
    <xf numFmtId="0" fontId="12" fillId="0" borderId="1" xfId="0" applyFont="1" applyBorder="1" applyAlignment="1">
      <alignment horizontal="center" vertical="top" wrapText="1"/>
    </xf>
    <xf numFmtId="4" fontId="3" fillId="0" borderId="1" xfId="31" applyNumberFormat="1" applyFont="1" applyBorder="1" applyAlignment="1" applyProtection="1">
      <alignment horizontal="right" vertical="top" shrinkToFit="1"/>
    </xf>
    <xf numFmtId="4" fontId="5" fillId="5" borderId="3" xfId="2" applyNumberFormat="1" applyFont="1" applyFill="1" applyBorder="1" applyAlignment="1" applyProtection="1">
      <alignment horizontal="center" vertical="center"/>
    </xf>
    <xf numFmtId="4" fontId="5" fillId="5" borderId="3" xfId="0" applyNumberFormat="1" applyFont="1" applyFill="1" applyBorder="1" applyAlignment="1" applyProtection="1">
      <alignment horizontal="center" vertical="center" shrinkToFit="1"/>
    </xf>
    <xf numFmtId="1" fontId="1" fillId="0" borderId="2" xfId="7" applyNumberFormat="1" applyAlignment="1" applyProtection="1">
      <alignment horizontal="center" vertical="top" shrinkToFit="1"/>
    </xf>
    <xf numFmtId="0" fontId="0" fillId="0" borderId="0" xfId="0" applyAlignment="1" applyProtection="1">
      <alignment horizontal="center" vertical="center"/>
      <protection locked="0"/>
    </xf>
    <xf numFmtId="4" fontId="9" fillId="5" borderId="3" xfId="0" applyNumberFormat="1" applyFont="1" applyFill="1" applyBorder="1" applyAlignment="1" applyProtection="1">
      <alignment horizontal="center" vertical="center"/>
      <protection locked="0"/>
    </xf>
    <xf numFmtId="4" fontId="9" fillId="0" borderId="0" xfId="0" applyNumberFormat="1" applyFont="1" applyAlignment="1" applyProtection="1">
      <alignment horizontal="center" vertical="center"/>
      <protection locked="0"/>
    </xf>
    <xf numFmtId="0" fontId="6" fillId="0" borderId="2" xfId="17" applyNumberFormat="1" applyFont="1" applyAlignment="1" applyProtection="1">
      <alignment vertical="top" wrapText="1"/>
    </xf>
    <xf numFmtId="1" fontId="6" fillId="0" borderId="2" xfId="7" applyNumberFormat="1" applyFont="1" applyAlignment="1" applyProtection="1">
      <alignment horizontal="center" vertical="center" shrinkToFit="1"/>
    </xf>
    <xf numFmtId="0" fontId="1" fillId="0" borderId="1" xfId="2" applyNumberFormat="1" applyAlignment="1" applyProtection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9" fillId="0" borderId="4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wrapText="1"/>
      <protection locked="0"/>
    </xf>
    <xf numFmtId="0" fontId="7" fillId="0" borderId="1" xfId="1" applyNumberFormat="1" applyFont="1" applyAlignment="1" applyProtection="1">
      <alignment horizontal="center" wrapText="1"/>
    </xf>
    <xf numFmtId="0" fontId="1" fillId="0" borderId="1" xfId="1" applyNumberFormat="1" applyAlignment="1" applyProtection="1">
      <alignment horizontal="center" wrapText="1"/>
    </xf>
    <xf numFmtId="0" fontId="6" fillId="0" borderId="3" xfId="29" applyNumberFormat="1" applyFont="1" applyBorder="1" applyProtection="1">
      <alignment horizontal="center" vertical="center" wrapText="1"/>
    </xf>
    <xf numFmtId="0" fontId="6" fillId="0" borderId="4" xfId="29" applyFont="1" applyBorder="1">
      <alignment horizontal="center" vertical="center" wrapText="1"/>
    </xf>
    <xf numFmtId="0" fontId="1" fillId="0" borderId="1" xfId="1" applyNumberFormat="1" applyProtection="1">
      <alignment wrapText="1"/>
    </xf>
    <xf numFmtId="0" fontId="1" fillId="0" borderId="1" xfId="1">
      <alignment wrapText="1"/>
    </xf>
    <xf numFmtId="0" fontId="1" fillId="0" borderId="1" xfId="5" applyNumberFormat="1" applyProtection="1">
      <alignment horizontal="right"/>
    </xf>
    <xf numFmtId="0" fontId="1" fillId="0" borderId="1" xfId="5">
      <alignment horizontal="right"/>
    </xf>
    <xf numFmtId="4" fontId="8" fillId="0" borderId="4" xfId="0" applyNumberFormat="1" applyFont="1" applyBorder="1" applyAlignment="1">
      <alignment horizontal="center" vertical="center" wrapText="1"/>
    </xf>
    <xf numFmtId="4" fontId="8" fillId="0" borderId="8" xfId="0" applyNumberFormat="1" applyFont="1" applyBorder="1" applyAlignment="1">
      <alignment horizontal="center" vertical="center" wrapText="1"/>
    </xf>
    <xf numFmtId="0" fontId="6" fillId="0" borderId="2" xfId="7" applyNumberFormat="1" applyFont="1" applyProtection="1">
      <alignment horizontal="center" vertical="center" wrapText="1"/>
    </xf>
    <xf numFmtId="0" fontId="6" fillId="0" borderId="2" xfId="7" applyFont="1">
      <alignment horizontal="center" vertical="center" wrapText="1"/>
    </xf>
    <xf numFmtId="0" fontId="6" fillId="0" borderId="5" xfId="8" applyNumberFormat="1" applyFont="1" applyBorder="1" applyProtection="1">
      <alignment horizontal="center" vertical="center" wrapText="1"/>
    </xf>
    <xf numFmtId="0" fontId="6" fillId="0" borderId="5" xfId="8" applyFont="1" applyBorder="1">
      <alignment horizontal="center" vertical="center" wrapText="1"/>
    </xf>
    <xf numFmtId="0" fontId="6" fillId="0" borderId="3" xfId="9" applyNumberFormat="1" applyFont="1" applyBorder="1" applyAlignment="1" applyProtection="1">
      <alignment horizontal="center" vertical="center" wrapText="1"/>
    </xf>
    <xf numFmtId="0" fontId="6" fillId="0" borderId="3" xfId="9" applyFont="1" applyBorder="1" applyAlignment="1">
      <alignment horizontal="center" vertical="center" wrapText="1"/>
    </xf>
    <xf numFmtId="0" fontId="6" fillId="0" borderId="3" xfId="10" applyNumberFormat="1" applyFont="1" applyBorder="1" applyProtection="1">
      <alignment horizontal="center" vertical="center" wrapText="1"/>
    </xf>
    <xf numFmtId="0" fontId="6" fillId="0" borderId="3" xfId="10" applyFont="1" applyBorder="1">
      <alignment horizontal="center" vertical="center" wrapText="1"/>
    </xf>
    <xf numFmtId="0" fontId="6" fillId="0" borderId="3" xfId="11" applyNumberFormat="1" applyFont="1" applyBorder="1" applyProtection="1">
      <alignment horizontal="center" vertical="center" wrapText="1"/>
    </xf>
    <xf numFmtId="0" fontId="6" fillId="0" borderId="3" xfId="11" applyFont="1" applyBorder="1">
      <alignment horizontal="center" vertical="center" wrapText="1"/>
    </xf>
    <xf numFmtId="0" fontId="6" fillId="0" borderId="3" xfId="12" applyNumberFormat="1" applyFont="1" applyBorder="1" applyProtection="1">
      <alignment horizontal="center" vertical="center" wrapText="1"/>
    </xf>
    <xf numFmtId="0" fontId="6" fillId="0" borderId="3" xfId="12" applyFont="1" applyBorder="1">
      <alignment horizontal="center" vertical="center" wrapText="1"/>
    </xf>
    <xf numFmtId="0" fontId="6" fillId="0" borderId="3" xfId="13" applyNumberFormat="1" applyFont="1" applyBorder="1" applyProtection="1">
      <alignment horizontal="center" vertical="center" wrapText="1"/>
    </xf>
    <xf numFmtId="0" fontId="6" fillId="0" borderId="3" xfId="13" applyFont="1" applyBorder="1">
      <alignment horizontal="center" vertical="center" wrapText="1"/>
    </xf>
    <xf numFmtId="0" fontId="1" fillId="0" borderId="1" xfId="37" applyNumberFormat="1" applyProtection="1">
      <alignment horizontal="left" wrapText="1"/>
    </xf>
    <xf numFmtId="0" fontId="1" fillId="0" borderId="1" xfId="37">
      <alignment horizontal="left" wrapText="1"/>
    </xf>
    <xf numFmtId="0" fontId="5" fillId="0" borderId="6" xfId="34" applyNumberFormat="1" applyFont="1" applyBorder="1" applyProtection="1">
      <alignment horizontal="left"/>
    </xf>
    <xf numFmtId="0" fontId="5" fillId="0" borderId="2" xfId="34" applyFont="1">
      <alignment horizontal="left"/>
    </xf>
    <xf numFmtId="0" fontId="6" fillId="0" borderId="2" xfId="6" applyNumberFormat="1" applyFont="1" applyProtection="1">
      <alignment horizontal="center" vertical="center" wrapText="1"/>
    </xf>
    <xf numFmtId="0" fontId="6" fillId="0" borderId="2" xfId="6" applyFont="1">
      <alignment horizontal="center" vertical="center" wrapText="1"/>
    </xf>
    <xf numFmtId="0" fontId="6" fillId="0" borderId="3" xfId="14" applyNumberFormat="1" applyFont="1" applyBorder="1" applyProtection="1">
      <alignment horizontal="center" vertical="center" wrapText="1"/>
    </xf>
    <xf numFmtId="0" fontId="6" fillId="0" borderId="3" xfId="14" applyFont="1" applyBorder="1">
      <alignment horizontal="center" vertical="center" wrapText="1"/>
    </xf>
    <xf numFmtId="0" fontId="6" fillId="0" borderId="3" xfId="15" applyNumberFormat="1" applyFont="1" applyBorder="1" applyProtection="1">
      <alignment horizontal="center" vertical="center" wrapText="1"/>
    </xf>
    <xf numFmtId="0" fontId="6" fillId="0" borderId="3" xfId="15" applyFont="1" applyBorder="1">
      <alignment horizontal="center" vertical="center" wrapText="1"/>
    </xf>
    <xf numFmtId="0" fontId="6" fillId="0" borderId="3" xfId="16" applyNumberFormat="1" applyFont="1" applyBorder="1" applyProtection="1">
      <alignment horizontal="center" vertical="center" wrapText="1"/>
    </xf>
    <xf numFmtId="0" fontId="6" fillId="0" borderId="3" xfId="16" applyFont="1" applyBorder="1">
      <alignment horizontal="center" vertical="center" wrapText="1"/>
    </xf>
    <xf numFmtId="0" fontId="6" fillId="0" borderId="3" xfId="17" applyNumberFormat="1" applyFont="1" applyBorder="1" applyProtection="1">
      <alignment horizontal="center" vertical="center" wrapText="1"/>
    </xf>
    <xf numFmtId="0" fontId="6" fillId="0" borderId="3" xfId="17" applyFont="1" applyBorder="1">
      <alignment horizontal="center" vertical="center" wrapText="1"/>
    </xf>
    <xf numFmtId="0" fontId="6" fillId="0" borderId="3" xfId="18" applyNumberFormat="1" applyFont="1" applyBorder="1" applyProtection="1">
      <alignment horizontal="center" vertical="center" wrapText="1"/>
    </xf>
    <xf numFmtId="0" fontId="6" fillId="0" borderId="3" xfId="18" applyFont="1" applyBorder="1">
      <alignment horizontal="center" vertical="center" wrapText="1"/>
    </xf>
  </cellXfs>
  <cellStyles count="51">
    <cellStyle name="br" xfId="40"/>
    <cellStyle name="col" xfId="39"/>
    <cellStyle name="style0" xfId="41"/>
    <cellStyle name="td" xfId="42"/>
    <cellStyle name="tr" xfId="38"/>
    <cellStyle name="xl21" xfId="43"/>
    <cellStyle name="xl22" xfId="6"/>
    <cellStyle name="xl23" xfId="44"/>
    <cellStyle name="xl24" xfId="2"/>
    <cellStyle name="xl25" xfId="7"/>
    <cellStyle name="xl26" xfId="31"/>
    <cellStyle name="xl27" xfId="8"/>
    <cellStyle name="xl28" xfId="9"/>
    <cellStyle name="xl29" xfId="10"/>
    <cellStyle name="xl30" xfId="11"/>
    <cellStyle name="xl31" xfId="12"/>
    <cellStyle name="xl32" xfId="13"/>
    <cellStyle name="xl33" xfId="45"/>
    <cellStyle name="xl34" xfId="14"/>
    <cellStyle name="xl35" xfId="15"/>
    <cellStyle name="xl36" xfId="16"/>
    <cellStyle name="xl37" xfId="17"/>
    <cellStyle name="xl38" xfId="34"/>
    <cellStyle name="xl39" xfId="18"/>
    <cellStyle name="xl40" xfId="46"/>
    <cellStyle name="xl41" xfId="35"/>
    <cellStyle name="xl42" xfId="1"/>
    <cellStyle name="xl43" xfId="19"/>
    <cellStyle name="xl44" xfId="20"/>
    <cellStyle name="xl45" xfId="21"/>
    <cellStyle name="xl46" xfId="22"/>
    <cellStyle name="xl47" xfId="23"/>
    <cellStyle name="xl48" xfId="24"/>
    <cellStyle name="xl49" xfId="25"/>
    <cellStyle name="xl50" xfId="26"/>
    <cellStyle name="xl51" xfId="27"/>
    <cellStyle name="xl52" xfId="28"/>
    <cellStyle name="xl53" xfId="29"/>
    <cellStyle name="xl54" xfId="37"/>
    <cellStyle name="xl55" xfId="47"/>
    <cellStyle name="xl56" xfId="36"/>
    <cellStyle name="xl57" xfId="3"/>
    <cellStyle name="xl58" xfId="4"/>
    <cellStyle name="xl59" xfId="5"/>
    <cellStyle name="xl60" xfId="48"/>
    <cellStyle name="xl61" xfId="30"/>
    <cellStyle name="xl62" xfId="49"/>
    <cellStyle name="xl63" xfId="50"/>
    <cellStyle name="xl64" xfId="32"/>
    <cellStyle name="xl65" xfId="33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46"/>
  <sheetViews>
    <sheetView showGridLines="0" tabSelected="1" zoomScaleSheetLayoutView="100" workbookViewId="0">
      <pane ySplit="7" topLeftCell="A29" activePane="bottomLeft" state="frozen"/>
      <selection pane="bottomLeft" activeCell="N37" sqref="N37"/>
    </sheetView>
  </sheetViews>
  <sheetFormatPr defaultRowHeight="15" x14ac:dyDescent="0.25"/>
  <cols>
    <col min="1" max="1" width="40" style="1" customWidth="1"/>
    <col min="2" max="3" width="9.140625" style="1" hidden="1"/>
    <col min="4" max="4" width="13.7109375" style="33" customWidth="1"/>
    <col min="5" max="13" width="9.140625" style="1" hidden="1"/>
    <col min="14" max="14" width="15.85546875" style="1" customWidth="1"/>
    <col min="15" max="29" width="9.140625" style="1" hidden="1" customWidth="1"/>
    <col min="30" max="30" width="8.140625" style="1" hidden="1" customWidth="1"/>
    <col min="31" max="31" width="16.28515625" style="1" customWidth="1"/>
    <col min="32" max="40" width="9.140625" style="1" hidden="1"/>
    <col min="41" max="41" width="10.5703125" style="1" customWidth="1"/>
    <col min="42" max="42" width="16.42578125" style="1" customWidth="1"/>
    <col min="43" max="43" width="15.85546875" style="1" customWidth="1"/>
    <col min="44" max="44" width="30.28515625" style="1" customWidth="1"/>
    <col min="45" max="16384" width="9.140625" style="1"/>
  </cols>
  <sheetData>
    <row r="1" spans="1:43" x14ac:dyDescent="0.25">
      <c r="A1" s="48"/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</row>
    <row r="2" spans="1:43" ht="15.2" customHeight="1" x14ac:dyDescent="0.25">
      <c r="A2" s="44" t="s">
        <v>69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</row>
    <row r="3" spans="1:43" ht="15.95" customHeight="1" x14ac:dyDescent="0.25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</row>
    <row r="4" spans="1:43" ht="29.25" customHeight="1" x14ac:dyDescent="0.25">
      <c r="A4" s="45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</row>
    <row r="5" spans="1:43" ht="12.75" customHeight="1" x14ac:dyDescent="0.25">
      <c r="A5" s="50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2"/>
    </row>
    <row r="6" spans="1:43" ht="26.25" customHeight="1" x14ac:dyDescent="0.25">
      <c r="A6" s="72" t="s">
        <v>0</v>
      </c>
      <c r="B6" s="54" t="s">
        <v>1</v>
      </c>
      <c r="C6" s="56" t="s">
        <v>1</v>
      </c>
      <c r="D6" s="58" t="s">
        <v>2</v>
      </c>
      <c r="E6" s="60" t="s">
        <v>1</v>
      </c>
      <c r="F6" s="62" t="s">
        <v>1</v>
      </c>
      <c r="G6" s="64" t="s">
        <v>1</v>
      </c>
      <c r="H6" s="66" t="s">
        <v>1</v>
      </c>
      <c r="I6" s="74" t="s">
        <v>1</v>
      </c>
      <c r="J6" s="76" t="s">
        <v>1</v>
      </c>
      <c r="K6" s="78" t="s">
        <v>1</v>
      </c>
      <c r="L6" s="80" t="s">
        <v>1</v>
      </c>
      <c r="M6" s="82" t="s">
        <v>1</v>
      </c>
      <c r="N6" s="52" t="s">
        <v>68</v>
      </c>
      <c r="O6" s="18" t="s">
        <v>45</v>
      </c>
      <c r="P6" s="18" t="s">
        <v>47</v>
      </c>
      <c r="Q6" s="18" t="s">
        <v>45</v>
      </c>
      <c r="R6" s="18" t="s">
        <v>47</v>
      </c>
      <c r="S6" s="18" t="s">
        <v>45</v>
      </c>
      <c r="T6" s="18" t="s">
        <v>47</v>
      </c>
      <c r="U6" s="18" t="s">
        <v>45</v>
      </c>
      <c r="V6" s="18" t="s">
        <v>47</v>
      </c>
      <c r="W6" s="18" t="s">
        <v>45</v>
      </c>
      <c r="X6" s="18" t="s">
        <v>47</v>
      </c>
      <c r="Y6" s="18" t="s">
        <v>45</v>
      </c>
      <c r="Z6" s="18" t="s">
        <v>47</v>
      </c>
      <c r="AA6" s="18" t="s">
        <v>45</v>
      </c>
      <c r="AB6" s="18" t="s">
        <v>47</v>
      </c>
      <c r="AC6" s="18" t="s">
        <v>45</v>
      </c>
      <c r="AD6" s="18" t="s">
        <v>47</v>
      </c>
      <c r="AE6" s="52" t="s">
        <v>50</v>
      </c>
      <c r="AF6" s="46" t="s">
        <v>1</v>
      </c>
      <c r="AG6" s="46" t="s">
        <v>1</v>
      </c>
      <c r="AH6" s="5" t="s">
        <v>1</v>
      </c>
      <c r="AI6" s="46" t="s">
        <v>1</v>
      </c>
      <c r="AJ6" s="46" t="s">
        <v>1</v>
      </c>
      <c r="AK6" s="46" t="s">
        <v>1</v>
      </c>
      <c r="AL6" s="46" t="s">
        <v>1</v>
      </c>
      <c r="AM6" s="46" t="s">
        <v>1</v>
      </c>
      <c r="AN6" s="46" t="s">
        <v>1</v>
      </c>
      <c r="AO6" s="39" t="s">
        <v>46</v>
      </c>
      <c r="AP6" s="41" t="s">
        <v>49</v>
      </c>
      <c r="AQ6" s="43" t="s">
        <v>51</v>
      </c>
    </row>
    <row r="7" spans="1:43" ht="51.75" customHeight="1" x14ac:dyDescent="0.25">
      <c r="A7" s="73"/>
      <c r="B7" s="55"/>
      <c r="C7" s="57"/>
      <c r="D7" s="59"/>
      <c r="E7" s="61"/>
      <c r="F7" s="63"/>
      <c r="G7" s="65"/>
      <c r="H7" s="67"/>
      <c r="I7" s="75"/>
      <c r="J7" s="77"/>
      <c r="K7" s="79"/>
      <c r="L7" s="81"/>
      <c r="M7" s="83"/>
      <c r="N7" s="53"/>
      <c r="O7" s="18" t="s">
        <v>45</v>
      </c>
      <c r="P7" s="18" t="s">
        <v>47</v>
      </c>
      <c r="Q7" s="18" t="s">
        <v>45</v>
      </c>
      <c r="R7" s="18" t="s">
        <v>47</v>
      </c>
      <c r="S7" s="18" t="s">
        <v>45</v>
      </c>
      <c r="T7" s="18" t="s">
        <v>47</v>
      </c>
      <c r="U7" s="18" t="s">
        <v>45</v>
      </c>
      <c r="V7" s="18" t="s">
        <v>47</v>
      </c>
      <c r="W7" s="18" t="s">
        <v>45</v>
      </c>
      <c r="X7" s="18" t="s">
        <v>47</v>
      </c>
      <c r="Y7" s="18" t="s">
        <v>45</v>
      </c>
      <c r="Z7" s="18" t="s">
        <v>47</v>
      </c>
      <c r="AA7" s="18" t="s">
        <v>45</v>
      </c>
      <c r="AB7" s="18" t="s">
        <v>47</v>
      </c>
      <c r="AC7" s="18" t="s">
        <v>45</v>
      </c>
      <c r="AD7" s="18" t="s">
        <v>47</v>
      </c>
      <c r="AE7" s="53"/>
      <c r="AF7" s="47"/>
      <c r="AG7" s="47"/>
      <c r="AH7" s="6"/>
      <c r="AI7" s="47"/>
      <c r="AJ7" s="47"/>
      <c r="AK7" s="47"/>
      <c r="AL7" s="47"/>
      <c r="AM7" s="47"/>
      <c r="AN7" s="47"/>
      <c r="AO7" s="40"/>
      <c r="AP7" s="42"/>
      <c r="AQ7" s="43"/>
    </row>
    <row r="8" spans="1:43" ht="38.25" x14ac:dyDescent="0.25">
      <c r="A8" s="20" t="s">
        <v>3</v>
      </c>
      <c r="B8" s="12" t="s">
        <v>4</v>
      </c>
      <c r="C8" s="12" t="s">
        <v>5</v>
      </c>
      <c r="D8" s="13" t="s">
        <v>6</v>
      </c>
      <c r="E8" s="14" t="s">
        <v>4</v>
      </c>
      <c r="F8" s="14" t="s">
        <v>4</v>
      </c>
      <c r="G8" s="14"/>
      <c r="H8" s="14"/>
      <c r="I8" s="14"/>
      <c r="J8" s="14"/>
      <c r="K8" s="14"/>
      <c r="L8" s="14"/>
      <c r="M8" s="15">
        <v>0</v>
      </c>
      <c r="N8" s="21">
        <v>10671799362.110001</v>
      </c>
      <c r="O8" s="34">
        <v>0</v>
      </c>
      <c r="P8" s="21">
        <v>0</v>
      </c>
      <c r="Q8" s="34">
        <v>0</v>
      </c>
      <c r="R8" s="21">
        <v>0</v>
      </c>
      <c r="S8" s="34">
        <v>0</v>
      </c>
      <c r="T8" s="21">
        <v>0</v>
      </c>
      <c r="U8" s="34">
        <v>0</v>
      </c>
      <c r="V8" s="21">
        <v>0</v>
      </c>
      <c r="W8" s="34">
        <v>10671799362.110001</v>
      </c>
      <c r="X8" s="21">
        <v>0</v>
      </c>
      <c r="Y8" s="34">
        <v>0</v>
      </c>
      <c r="Z8" s="21">
        <v>0</v>
      </c>
      <c r="AA8" s="34">
        <v>0</v>
      </c>
      <c r="AB8" s="21">
        <v>0</v>
      </c>
      <c r="AC8" s="34">
        <v>0</v>
      </c>
      <c r="AD8" s="21">
        <v>2262462008.1599998</v>
      </c>
      <c r="AE8" s="34">
        <v>2262462008.1599998</v>
      </c>
      <c r="AF8" s="7">
        <v>2196719705.6799998</v>
      </c>
      <c r="AG8" s="7">
        <v>0</v>
      </c>
      <c r="AH8" s="7">
        <v>4827160674.96</v>
      </c>
      <c r="AI8" s="7">
        <v>-4827160674.96</v>
      </c>
      <c r="AJ8" s="7">
        <v>6666629677.8299999</v>
      </c>
      <c r="AK8" s="8">
        <v>0</v>
      </c>
      <c r="AL8" s="7">
        <v>0</v>
      </c>
      <c r="AM8" s="8">
        <v>0</v>
      </c>
      <c r="AN8" s="7">
        <v>0</v>
      </c>
      <c r="AO8" s="19">
        <f>AE8/N8*100</f>
        <v>21.200379911496682</v>
      </c>
      <c r="AP8" s="9">
        <v>1426645068.98</v>
      </c>
      <c r="AQ8" s="9">
        <f>AE8/AP8*100</f>
        <v>158.58618638604898</v>
      </c>
    </row>
    <row r="9" spans="1:43" ht="38.25" x14ac:dyDescent="0.25">
      <c r="A9" s="20" t="s">
        <v>7</v>
      </c>
      <c r="B9" s="12" t="s">
        <v>4</v>
      </c>
      <c r="C9" s="12" t="s">
        <v>5</v>
      </c>
      <c r="D9" s="16" t="s">
        <v>8</v>
      </c>
      <c r="E9" s="12" t="s">
        <v>4</v>
      </c>
      <c r="F9" s="12" t="s">
        <v>4</v>
      </c>
      <c r="G9" s="12"/>
      <c r="H9" s="12"/>
      <c r="I9" s="12"/>
      <c r="J9" s="12"/>
      <c r="K9" s="12"/>
      <c r="L9" s="12"/>
      <c r="M9" s="4">
        <v>0</v>
      </c>
      <c r="N9" s="21">
        <v>10220988009.65</v>
      </c>
      <c r="O9" s="34">
        <v>0</v>
      </c>
      <c r="P9" s="21">
        <v>0</v>
      </c>
      <c r="Q9" s="34">
        <v>0</v>
      </c>
      <c r="R9" s="21">
        <v>0</v>
      </c>
      <c r="S9" s="34">
        <v>0</v>
      </c>
      <c r="T9" s="21">
        <v>0</v>
      </c>
      <c r="U9" s="34">
        <v>0</v>
      </c>
      <c r="V9" s="21">
        <v>0</v>
      </c>
      <c r="W9" s="34">
        <v>10219988009.65</v>
      </c>
      <c r="X9" s="21">
        <v>0</v>
      </c>
      <c r="Y9" s="34">
        <v>0</v>
      </c>
      <c r="Z9" s="21">
        <v>0</v>
      </c>
      <c r="AA9" s="34">
        <v>0</v>
      </c>
      <c r="AB9" s="21">
        <v>0</v>
      </c>
      <c r="AC9" s="34">
        <v>0</v>
      </c>
      <c r="AD9" s="21">
        <v>2236053705.3600001</v>
      </c>
      <c r="AE9" s="34">
        <v>2236053705.3600001</v>
      </c>
      <c r="AF9" s="7">
        <v>2179050360.0100002</v>
      </c>
      <c r="AG9" s="7">
        <v>0</v>
      </c>
      <c r="AH9" s="7">
        <v>5871666353.0100002</v>
      </c>
      <c r="AI9" s="7">
        <v>-5871666353.0100002</v>
      </c>
      <c r="AJ9" s="7">
        <v>8481294307.0100002</v>
      </c>
      <c r="AK9" s="8">
        <v>0</v>
      </c>
      <c r="AL9" s="7">
        <v>0</v>
      </c>
      <c r="AM9" s="8">
        <v>0</v>
      </c>
      <c r="AN9" s="7">
        <v>0</v>
      </c>
      <c r="AO9" s="19">
        <f t="shared" ref="AO9:AO36" si="0">AE9/N9*100</f>
        <v>21.877079820941596</v>
      </c>
      <c r="AP9" s="9">
        <v>1934896187.3699999</v>
      </c>
      <c r="AQ9" s="9">
        <f t="shared" ref="AQ9:AQ15" si="1">AE9/AP9*100</f>
        <v>115.56453105628097</v>
      </c>
    </row>
    <row r="10" spans="1:43" ht="38.25" x14ac:dyDescent="0.25">
      <c r="A10" s="20" t="s">
        <v>9</v>
      </c>
      <c r="B10" s="12" t="s">
        <v>4</v>
      </c>
      <c r="C10" s="12" t="s">
        <v>5</v>
      </c>
      <c r="D10" s="16" t="s">
        <v>10</v>
      </c>
      <c r="E10" s="12" t="s">
        <v>4</v>
      </c>
      <c r="F10" s="12" t="s">
        <v>4</v>
      </c>
      <c r="G10" s="12"/>
      <c r="H10" s="12"/>
      <c r="I10" s="12"/>
      <c r="J10" s="12"/>
      <c r="K10" s="12"/>
      <c r="L10" s="12"/>
      <c r="M10" s="4">
        <v>0</v>
      </c>
      <c r="N10" s="21">
        <v>10486597151.969999</v>
      </c>
      <c r="O10" s="34">
        <v>0</v>
      </c>
      <c r="P10" s="21">
        <v>0</v>
      </c>
      <c r="Q10" s="34">
        <v>0</v>
      </c>
      <c r="R10" s="21">
        <v>0</v>
      </c>
      <c r="S10" s="34">
        <v>0</v>
      </c>
      <c r="T10" s="21">
        <v>0</v>
      </c>
      <c r="U10" s="34">
        <v>0</v>
      </c>
      <c r="V10" s="21">
        <v>0</v>
      </c>
      <c r="W10" s="34">
        <v>10486597151.969999</v>
      </c>
      <c r="X10" s="21">
        <v>0</v>
      </c>
      <c r="Y10" s="34">
        <v>0</v>
      </c>
      <c r="Z10" s="21">
        <v>0</v>
      </c>
      <c r="AA10" s="34">
        <v>0</v>
      </c>
      <c r="AB10" s="21">
        <v>0</v>
      </c>
      <c r="AC10" s="34">
        <v>0</v>
      </c>
      <c r="AD10" s="21">
        <v>2809922673.1799998</v>
      </c>
      <c r="AE10" s="34">
        <v>2809922673.1799998</v>
      </c>
      <c r="AF10" s="7">
        <v>2781965907.0999999</v>
      </c>
      <c r="AG10" s="7">
        <v>0</v>
      </c>
      <c r="AH10" s="7">
        <v>6076398261.7600002</v>
      </c>
      <c r="AI10" s="7">
        <v>-6076398261.7600002</v>
      </c>
      <c r="AJ10" s="7">
        <v>8338007044.8500004</v>
      </c>
      <c r="AK10" s="8">
        <v>0</v>
      </c>
      <c r="AL10" s="7">
        <v>0</v>
      </c>
      <c r="AM10" s="8">
        <v>0</v>
      </c>
      <c r="AN10" s="7">
        <v>0</v>
      </c>
      <c r="AO10" s="19">
        <f t="shared" si="0"/>
        <v>26.795371582021065</v>
      </c>
      <c r="AP10" s="9">
        <v>2194278074.4899998</v>
      </c>
      <c r="AQ10" s="9">
        <f t="shared" si="1"/>
        <v>128.05681767718022</v>
      </c>
    </row>
    <row r="11" spans="1:43" ht="38.25" x14ac:dyDescent="0.25">
      <c r="A11" s="20" t="s">
        <v>11</v>
      </c>
      <c r="B11" s="12" t="s">
        <v>4</v>
      </c>
      <c r="C11" s="12" t="s">
        <v>5</v>
      </c>
      <c r="D11" s="16" t="s">
        <v>12</v>
      </c>
      <c r="E11" s="12" t="s">
        <v>4</v>
      </c>
      <c r="F11" s="12" t="s">
        <v>4</v>
      </c>
      <c r="G11" s="12"/>
      <c r="H11" s="12"/>
      <c r="I11" s="12"/>
      <c r="J11" s="12"/>
      <c r="K11" s="12"/>
      <c r="L11" s="12"/>
      <c r="M11" s="4">
        <v>0</v>
      </c>
      <c r="N11" s="21">
        <v>1029450808.5700001</v>
      </c>
      <c r="O11" s="34">
        <v>0</v>
      </c>
      <c r="P11" s="21">
        <v>0</v>
      </c>
      <c r="Q11" s="34">
        <v>0</v>
      </c>
      <c r="R11" s="21">
        <v>0</v>
      </c>
      <c r="S11" s="34">
        <v>0</v>
      </c>
      <c r="T11" s="21">
        <v>0</v>
      </c>
      <c r="U11" s="34">
        <v>0</v>
      </c>
      <c r="V11" s="21">
        <v>0</v>
      </c>
      <c r="W11" s="34">
        <v>1029450808.5700001</v>
      </c>
      <c r="X11" s="21">
        <v>0</v>
      </c>
      <c r="Y11" s="34">
        <v>0</v>
      </c>
      <c r="Z11" s="21">
        <v>0</v>
      </c>
      <c r="AA11" s="34">
        <v>0</v>
      </c>
      <c r="AB11" s="21">
        <v>0</v>
      </c>
      <c r="AC11" s="34">
        <v>0</v>
      </c>
      <c r="AD11" s="21">
        <v>171473409.5</v>
      </c>
      <c r="AE11" s="34">
        <v>171473409.5</v>
      </c>
      <c r="AF11" s="7">
        <v>154112056.72999999</v>
      </c>
      <c r="AG11" s="7">
        <v>0</v>
      </c>
      <c r="AH11" s="7">
        <v>329912726.94999999</v>
      </c>
      <c r="AI11" s="7">
        <v>-329912726.94999999</v>
      </c>
      <c r="AJ11" s="7">
        <v>461419438.43000001</v>
      </c>
      <c r="AK11" s="8">
        <v>0</v>
      </c>
      <c r="AL11" s="7">
        <v>0</v>
      </c>
      <c r="AM11" s="8">
        <v>0</v>
      </c>
      <c r="AN11" s="7">
        <v>0</v>
      </c>
      <c r="AO11" s="19">
        <f t="shared" si="0"/>
        <v>16.656785158893801</v>
      </c>
      <c r="AP11" s="9">
        <v>94745265.359999999</v>
      </c>
      <c r="AQ11" s="9">
        <f t="shared" si="1"/>
        <v>180.98361838816851</v>
      </c>
    </row>
    <row r="12" spans="1:43" ht="51" x14ac:dyDescent="0.25">
      <c r="A12" s="20" t="s">
        <v>13</v>
      </c>
      <c r="B12" s="12" t="s">
        <v>4</v>
      </c>
      <c r="C12" s="12" t="s">
        <v>5</v>
      </c>
      <c r="D12" s="16" t="s">
        <v>14</v>
      </c>
      <c r="E12" s="12" t="s">
        <v>4</v>
      </c>
      <c r="F12" s="12" t="s">
        <v>4</v>
      </c>
      <c r="G12" s="12"/>
      <c r="H12" s="12"/>
      <c r="I12" s="12"/>
      <c r="J12" s="12"/>
      <c r="K12" s="12"/>
      <c r="L12" s="12"/>
      <c r="M12" s="4">
        <v>0</v>
      </c>
      <c r="N12" s="21">
        <v>383652346.64999998</v>
      </c>
      <c r="O12" s="34">
        <v>0</v>
      </c>
      <c r="P12" s="21">
        <v>0</v>
      </c>
      <c r="Q12" s="34">
        <v>0</v>
      </c>
      <c r="R12" s="21">
        <v>0</v>
      </c>
      <c r="S12" s="34">
        <v>0</v>
      </c>
      <c r="T12" s="21">
        <v>0</v>
      </c>
      <c r="U12" s="34">
        <v>0</v>
      </c>
      <c r="V12" s="21">
        <v>0</v>
      </c>
      <c r="W12" s="34">
        <v>383652346.64999998</v>
      </c>
      <c r="X12" s="21">
        <v>0</v>
      </c>
      <c r="Y12" s="34">
        <v>0</v>
      </c>
      <c r="Z12" s="21">
        <v>0</v>
      </c>
      <c r="AA12" s="34">
        <v>0</v>
      </c>
      <c r="AB12" s="21">
        <v>0</v>
      </c>
      <c r="AC12" s="34">
        <v>0</v>
      </c>
      <c r="AD12" s="21">
        <v>78394711.280000001</v>
      </c>
      <c r="AE12" s="34">
        <v>78394711.280000001</v>
      </c>
      <c r="AF12" s="7">
        <v>71295127.730000004</v>
      </c>
      <c r="AG12" s="7">
        <v>0</v>
      </c>
      <c r="AH12" s="7">
        <v>174435153.44</v>
      </c>
      <c r="AI12" s="7">
        <v>-174435153.44</v>
      </c>
      <c r="AJ12" s="7">
        <v>276433883.02999997</v>
      </c>
      <c r="AK12" s="8">
        <v>0</v>
      </c>
      <c r="AL12" s="7">
        <v>0</v>
      </c>
      <c r="AM12" s="8">
        <v>0</v>
      </c>
      <c r="AN12" s="7">
        <v>0</v>
      </c>
      <c r="AO12" s="19">
        <f t="shared" si="0"/>
        <v>20.433789070895028</v>
      </c>
      <c r="AP12" s="9">
        <v>53547254.149999999</v>
      </c>
      <c r="AQ12" s="9">
        <f t="shared" si="1"/>
        <v>146.40285953859691</v>
      </c>
    </row>
    <row r="13" spans="1:43" ht="38.25" x14ac:dyDescent="0.25">
      <c r="A13" s="20" t="s">
        <v>15</v>
      </c>
      <c r="B13" s="12" t="s">
        <v>4</v>
      </c>
      <c r="C13" s="12" t="s">
        <v>5</v>
      </c>
      <c r="D13" s="16" t="s">
        <v>16</v>
      </c>
      <c r="E13" s="12" t="s">
        <v>4</v>
      </c>
      <c r="F13" s="12" t="s">
        <v>4</v>
      </c>
      <c r="G13" s="12"/>
      <c r="H13" s="12"/>
      <c r="I13" s="12"/>
      <c r="J13" s="12"/>
      <c r="K13" s="12"/>
      <c r="L13" s="12"/>
      <c r="M13" s="4">
        <v>0</v>
      </c>
      <c r="N13" s="21">
        <v>1184939983.1099999</v>
      </c>
      <c r="O13" s="34">
        <v>0</v>
      </c>
      <c r="P13" s="21">
        <v>0</v>
      </c>
      <c r="Q13" s="34">
        <v>0</v>
      </c>
      <c r="R13" s="21">
        <v>0</v>
      </c>
      <c r="S13" s="34">
        <v>0</v>
      </c>
      <c r="T13" s="21">
        <v>0</v>
      </c>
      <c r="U13" s="34">
        <v>0</v>
      </c>
      <c r="V13" s="21">
        <v>0</v>
      </c>
      <c r="W13" s="34">
        <v>261467883.11000001</v>
      </c>
      <c r="X13" s="21">
        <v>0</v>
      </c>
      <c r="Y13" s="34">
        <v>0</v>
      </c>
      <c r="Z13" s="21">
        <v>0</v>
      </c>
      <c r="AA13" s="34">
        <v>0</v>
      </c>
      <c r="AB13" s="21">
        <v>0</v>
      </c>
      <c r="AC13" s="34">
        <v>0</v>
      </c>
      <c r="AD13" s="21">
        <v>50379569.659999996</v>
      </c>
      <c r="AE13" s="34">
        <v>50379569.659999996</v>
      </c>
      <c r="AF13" s="7">
        <v>2621997.09</v>
      </c>
      <c r="AG13" s="7">
        <v>0</v>
      </c>
      <c r="AH13" s="7">
        <v>8247468.2000000002</v>
      </c>
      <c r="AI13" s="7">
        <v>-8247468.2000000002</v>
      </c>
      <c r="AJ13" s="7">
        <v>88955383.269999996</v>
      </c>
      <c r="AK13" s="8">
        <v>0</v>
      </c>
      <c r="AL13" s="7">
        <v>0</v>
      </c>
      <c r="AM13" s="8">
        <v>0</v>
      </c>
      <c r="AN13" s="7">
        <v>0</v>
      </c>
      <c r="AO13" s="19">
        <f t="shared" si="0"/>
        <v>4.2516558119486785</v>
      </c>
      <c r="AP13" s="9">
        <v>2584397.5099999998</v>
      </c>
      <c r="AQ13" s="9">
        <f t="shared" si="1"/>
        <v>1949.373866251713</v>
      </c>
    </row>
    <row r="14" spans="1:43" ht="51" x14ac:dyDescent="0.25">
      <c r="A14" s="20" t="s">
        <v>17</v>
      </c>
      <c r="B14" s="12" t="s">
        <v>4</v>
      </c>
      <c r="C14" s="12" t="s">
        <v>5</v>
      </c>
      <c r="D14" s="16" t="s">
        <v>18</v>
      </c>
      <c r="E14" s="12" t="s">
        <v>4</v>
      </c>
      <c r="F14" s="12" t="s">
        <v>4</v>
      </c>
      <c r="G14" s="12"/>
      <c r="H14" s="12"/>
      <c r="I14" s="12"/>
      <c r="J14" s="12"/>
      <c r="K14" s="12"/>
      <c r="L14" s="12"/>
      <c r="M14" s="4">
        <v>0</v>
      </c>
      <c r="N14" s="21">
        <v>226515097.34</v>
      </c>
      <c r="O14" s="34">
        <v>0</v>
      </c>
      <c r="P14" s="21">
        <v>0</v>
      </c>
      <c r="Q14" s="34">
        <v>0</v>
      </c>
      <c r="R14" s="21">
        <v>0</v>
      </c>
      <c r="S14" s="34">
        <v>0</v>
      </c>
      <c r="T14" s="21">
        <v>0</v>
      </c>
      <c r="U14" s="34">
        <v>0</v>
      </c>
      <c r="V14" s="21">
        <v>0</v>
      </c>
      <c r="W14" s="34">
        <v>216321561.99000001</v>
      </c>
      <c r="X14" s="21">
        <v>0</v>
      </c>
      <c r="Y14" s="34">
        <v>0</v>
      </c>
      <c r="Z14" s="21">
        <v>0</v>
      </c>
      <c r="AA14" s="34">
        <v>0</v>
      </c>
      <c r="AB14" s="21">
        <v>0</v>
      </c>
      <c r="AC14" s="34">
        <v>0</v>
      </c>
      <c r="AD14" s="21">
        <v>146611026.84999999</v>
      </c>
      <c r="AE14" s="34">
        <v>146611026.84999999</v>
      </c>
      <c r="AF14" s="7">
        <v>146611026.84999999</v>
      </c>
      <c r="AG14" s="7">
        <v>0</v>
      </c>
      <c r="AH14" s="7">
        <v>427642960.45999998</v>
      </c>
      <c r="AI14" s="7">
        <v>-427642960.45999998</v>
      </c>
      <c r="AJ14" s="7">
        <v>576596678.85000002</v>
      </c>
      <c r="AK14" s="8">
        <v>0</v>
      </c>
      <c r="AL14" s="7">
        <v>0</v>
      </c>
      <c r="AM14" s="8">
        <v>0</v>
      </c>
      <c r="AN14" s="7">
        <v>0</v>
      </c>
      <c r="AO14" s="19">
        <f t="shared" si="0"/>
        <v>64.724615962324279</v>
      </c>
      <c r="AP14" s="9">
        <v>196457705.22999999</v>
      </c>
      <c r="AQ14" s="9">
        <f t="shared" si="1"/>
        <v>74.627272408764668</v>
      </c>
    </row>
    <row r="15" spans="1:43" ht="38.25" x14ac:dyDescent="0.25">
      <c r="A15" s="20" t="s">
        <v>48</v>
      </c>
      <c r="B15" s="12" t="s">
        <v>4</v>
      </c>
      <c r="C15" s="12" t="s">
        <v>5</v>
      </c>
      <c r="D15" s="16" t="s">
        <v>19</v>
      </c>
      <c r="E15" s="12" t="s">
        <v>4</v>
      </c>
      <c r="F15" s="12" t="s">
        <v>4</v>
      </c>
      <c r="G15" s="12"/>
      <c r="H15" s="12"/>
      <c r="I15" s="12"/>
      <c r="J15" s="12"/>
      <c r="K15" s="12"/>
      <c r="L15" s="12"/>
      <c r="M15" s="4">
        <v>0</v>
      </c>
      <c r="N15" s="21">
        <v>160213825.02000001</v>
      </c>
      <c r="O15" s="34">
        <v>0</v>
      </c>
      <c r="P15" s="21">
        <v>0</v>
      </c>
      <c r="Q15" s="34">
        <v>0</v>
      </c>
      <c r="R15" s="21">
        <v>0</v>
      </c>
      <c r="S15" s="34">
        <v>0</v>
      </c>
      <c r="T15" s="21">
        <v>0</v>
      </c>
      <c r="U15" s="34">
        <v>0</v>
      </c>
      <c r="V15" s="21">
        <v>0</v>
      </c>
      <c r="W15" s="34">
        <v>160213825.02000001</v>
      </c>
      <c r="X15" s="21">
        <v>0</v>
      </c>
      <c r="Y15" s="34">
        <v>0</v>
      </c>
      <c r="Z15" s="21">
        <v>0</v>
      </c>
      <c r="AA15" s="34">
        <v>0</v>
      </c>
      <c r="AB15" s="21">
        <v>0</v>
      </c>
      <c r="AC15" s="34">
        <v>0</v>
      </c>
      <c r="AD15" s="21">
        <v>26647202.780000001</v>
      </c>
      <c r="AE15" s="34">
        <v>26647202.780000001</v>
      </c>
      <c r="AF15" s="7">
        <v>26327321.120000001</v>
      </c>
      <c r="AG15" s="7">
        <v>0</v>
      </c>
      <c r="AH15" s="7">
        <v>114204865.28</v>
      </c>
      <c r="AI15" s="7">
        <v>-114204865.28</v>
      </c>
      <c r="AJ15" s="7">
        <v>197461101.34999999</v>
      </c>
      <c r="AK15" s="8">
        <v>0</v>
      </c>
      <c r="AL15" s="7">
        <v>0</v>
      </c>
      <c r="AM15" s="8">
        <v>0</v>
      </c>
      <c r="AN15" s="7">
        <v>0</v>
      </c>
      <c r="AO15" s="19">
        <f t="shared" si="0"/>
        <v>16.632274260147987</v>
      </c>
      <c r="AP15" s="9">
        <v>32032641.850000001</v>
      </c>
      <c r="AQ15" s="9">
        <f t="shared" si="1"/>
        <v>83.187652472691695</v>
      </c>
    </row>
    <row r="16" spans="1:43" ht="38.25" x14ac:dyDescent="0.25">
      <c r="A16" s="20" t="s">
        <v>20</v>
      </c>
      <c r="B16" s="12" t="s">
        <v>4</v>
      </c>
      <c r="C16" s="12" t="s">
        <v>5</v>
      </c>
      <c r="D16" s="16" t="s">
        <v>21</v>
      </c>
      <c r="E16" s="12" t="s">
        <v>4</v>
      </c>
      <c r="F16" s="12" t="s">
        <v>4</v>
      </c>
      <c r="G16" s="12"/>
      <c r="H16" s="12"/>
      <c r="I16" s="12"/>
      <c r="J16" s="12"/>
      <c r="K16" s="12"/>
      <c r="L16" s="12"/>
      <c r="M16" s="4">
        <v>0</v>
      </c>
      <c r="N16" s="21">
        <v>6499851424.5699997</v>
      </c>
      <c r="O16" s="34">
        <v>0</v>
      </c>
      <c r="P16" s="21">
        <v>0</v>
      </c>
      <c r="Q16" s="34">
        <v>0</v>
      </c>
      <c r="R16" s="21">
        <v>0</v>
      </c>
      <c r="S16" s="34">
        <v>0</v>
      </c>
      <c r="T16" s="21">
        <v>0</v>
      </c>
      <c r="U16" s="34">
        <v>0</v>
      </c>
      <c r="V16" s="21">
        <v>0</v>
      </c>
      <c r="W16" s="34">
        <v>6474851424.5699997</v>
      </c>
      <c r="X16" s="21">
        <v>0</v>
      </c>
      <c r="Y16" s="34">
        <v>0</v>
      </c>
      <c r="Z16" s="21">
        <v>0</v>
      </c>
      <c r="AA16" s="34">
        <v>0</v>
      </c>
      <c r="AB16" s="21">
        <v>0</v>
      </c>
      <c r="AC16" s="34">
        <v>0</v>
      </c>
      <c r="AD16" s="21">
        <v>1038130515</v>
      </c>
      <c r="AE16" s="34">
        <v>1038130515</v>
      </c>
      <c r="AF16" s="7">
        <v>756535887.40999997</v>
      </c>
      <c r="AG16" s="7">
        <v>0</v>
      </c>
      <c r="AH16" s="7">
        <v>2387729757.2199998</v>
      </c>
      <c r="AI16" s="7">
        <v>-2387729757.2199998</v>
      </c>
      <c r="AJ16" s="7">
        <v>6293978943.3599997</v>
      </c>
      <c r="AK16" s="8">
        <v>0</v>
      </c>
      <c r="AL16" s="7">
        <v>0</v>
      </c>
      <c r="AM16" s="8">
        <v>0</v>
      </c>
      <c r="AN16" s="7">
        <v>0</v>
      </c>
      <c r="AO16" s="19">
        <f t="shared" si="0"/>
        <v>15.971603767368849</v>
      </c>
      <c r="AP16" s="9">
        <v>758151231.29999995</v>
      </c>
      <c r="AQ16" s="9">
        <f>AE16/AP16*100</f>
        <v>136.92921308324202</v>
      </c>
    </row>
    <row r="17" spans="1:43" ht="63.75" x14ac:dyDescent="0.25">
      <c r="A17" s="20" t="s">
        <v>22</v>
      </c>
      <c r="B17" s="12" t="s">
        <v>4</v>
      </c>
      <c r="C17" s="12" t="s">
        <v>5</v>
      </c>
      <c r="D17" s="16" t="s">
        <v>23</v>
      </c>
      <c r="E17" s="12" t="s">
        <v>4</v>
      </c>
      <c r="F17" s="12" t="s">
        <v>4</v>
      </c>
      <c r="G17" s="12"/>
      <c r="H17" s="12"/>
      <c r="I17" s="12"/>
      <c r="J17" s="12"/>
      <c r="K17" s="12"/>
      <c r="L17" s="12"/>
      <c r="M17" s="4">
        <v>0</v>
      </c>
      <c r="N17" s="21">
        <v>1077851831.74</v>
      </c>
      <c r="O17" s="34">
        <v>0</v>
      </c>
      <c r="P17" s="21">
        <v>0</v>
      </c>
      <c r="Q17" s="34">
        <v>0</v>
      </c>
      <c r="R17" s="21">
        <v>0</v>
      </c>
      <c r="S17" s="34">
        <v>0</v>
      </c>
      <c r="T17" s="21">
        <v>0</v>
      </c>
      <c r="U17" s="34">
        <v>0</v>
      </c>
      <c r="V17" s="21">
        <v>0</v>
      </c>
      <c r="W17" s="34">
        <v>1077851831.74</v>
      </c>
      <c r="X17" s="21">
        <v>0</v>
      </c>
      <c r="Y17" s="34">
        <v>0</v>
      </c>
      <c r="Z17" s="21">
        <v>0</v>
      </c>
      <c r="AA17" s="34">
        <v>0</v>
      </c>
      <c r="AB17" s="21">
        <v>0</v>
      </c>
      <c r="AC17" s="34">
        <v>0</v>
      </c>
      <c r="AD17" s="21">
        <v>183483587.71000001</v>
      </c>
      <c r="AE17" s="34">
        <v>183483587.71000001</v>
      </c>
      <c r="AF17" s="7">
        <v>175909893.93000001</v>
      </c>
      <c r="AG17" s="7">
        <v>0</v>
      </c>
      <c r="AH17" s="7">
        <v>424561003.25999999</v>
      </c>
      <c r="AI17" s="7">
        <v>-424561003.25999999</v>
      </c>
      <c r="AJ17" s="7">
        <v>649969674.82000005</v>
      </c>
      <c r="AK17" s="8">
        <v>0</v>
      </c>
      <c r="AL17" s="7">
        <v>0</v>
      </c>
      <c r="AM17" s="8">
        <v>0</v>
      </c>
      <c r="AN17" s="7">
        <v>0</v>
      </c>
      <c r="AO17" s="19">
        <f t="shared" si="0"/>
        <v>17.023080752555607</v>
      </c>
      <c r="AP17" s="9">
        <v>196127182</v>
      </c>
      <c r="AQ17" s="9">
        <f t="shared" ref="AQ17:AQ36" si="2">AE17/AP17*100</f>
        <v>93.553369726181046</v>
      </c>
    </row>
    <row r="18" spans="1:43" ht="38.25" x14ac:dyDescent="0.25">
      <c r="A18" s="20" t="s">
        <v>24</v>
      </c>
      <c r="B18" s="12" t="s">
        <v>4</v>
      </c>
      <c r="C18" s="12" t="s">
        <v>5</v>
      </c>
      <c r="D18" s="16" t="s">
        <v>25</v>
      </c>
      <c r="E18" s="12" t="s">
        <v>4</v>
      </c>
      <c r="F18" s="12" t="s">
        <v>4</v>
      </c>
      <c r="G18" s="12"/>
      <c r="H18" s="12"/>
      <c r="I18" s="12"/>
      <c r="J18" s="12"/>
      <c r="K18" s="12"/>
      <c r="L18" s="12"/>
      <c r="M18" s="4">
        <v>0</v>
      </c>
      <c r="N18" s="21">
        <v>213464400.91999999</v>
      </c>
      <c r="O18" s="34">
        <v>0</v>
      </c>
      <c r="P18" s="21">
        <v>0</v>
      </c>
      <c r="Q18" s="34">
        <v>0</v>
      </c>
      <c r="R18" s="21">
        <v>0</v>
      </c>
      <c r="S18" s="34">
        <v>0</v>
      </c>
      <c r="T18" s="21">
        <v>0</v>
      </c>
      <c r="U18" s="34">
        <v>0</v>
      </c>
      <c r="V18" s="21">
        <v>0</v>
      </c>
      <c r="W18" s="34">
        <v>213464400.91999999</v>
      </c>
      <c r="X18" s="21">
        <v>0</v>
      </c>
      <c r="Y18" s="34">
        <v>0</v>
      </c>
      <c r="Z18" s="21">
        <v>0</v>
      </c>
      <c r="AA18" s="34">
        <v>0</v>
      </c>
      <c r="AB18" s="21">
        <v>0</v>
      </c>
      <c r="AC18" s="34">
        <v>0</v>
      </c>
      <c r="AD18" s="21">
        <v>41386651.670000002</v>
      </c>
      <c r="AE18" s="34">
        <v>41386651.670000002</v>
      </c>
      <c r="AF18" s="7">
        <v>41327360.490000002</v>
      </c>
      <c r="AG18" s="7">
        <v>0</v>
      </c>
      <c r="AH18" s="7">
        <v>148883006.75</v>
      </c>
      <c r="AI18" s="7">
        <v>-148883006.75</v>
      </c>
      <c r="AJ18" s="7">
        <v>223146050.81</v>
      </c>
      <c r="AK18" s="8">
        <v>0</v>
      </c>
      <c r="AL18" s="7">
        <v>0</v>
      </c>
      <c r="AM18" s="8">
        <v>0</v>
      </c>
      <c r="AN18" s="7">
        <v>0</v>
      </c>
      <c r="AO18" s="19">
        <f t="shared" si="0"/>
        <v>19.388081334231682</v>
      </c>
      <c r="AP18" s="9">
        <v>36082016.530000001</v>
      </c>
      <c r="AQ18" s="9">
        <f t="shared" si="2"/>
        <v>114.70160387402272</v>
      </c>
    </row>
    <row r="19" spans="1:43" ht="38.25" x14ac:dyDescent="0.25">
      <c r="A19" s="20" t="s">
        <v>26</v>
      </c>
      <c r="B19" s="12" t="s">
        <v>4</v>
      </c>
      <c r="C19" s="12" t="s">
        <v>5</v>
      </c>
      <c r="D19" s="16" t="s">
        <v>27</v>
      </c>
      <c r="E19" s="12" t="s">
        <v>4</v>
      </c>
      <c r="F19" s="12" t="s">
        <v>4</v>
      </c>
      <c r="G19" s="12"/>
      <c r="H19" s="12"/>
      <c r="I19" s="12"/>
      <c r="J19" s="12"/>
      <c r="K19" s="12"/>
      <c r="L19" s="12"/>
      <c r="M19" s="4">
        <v>0</v>
      </c>
      <c r="N19" s="21">
        <v>502906759.12</v>
      </c>
      <c r="O19" s="34">
        <v>0</v>
      </c>
      <c r="P19" s="21">
        <v>0</v>
      </c>
      <c r="Q19" s="34">
        <v>0</v>
      </c>
      <c r="R19" s="21">
        <v>0</v>
      </c>
      <c r="S19" s="34">
        <v>0</v>
      </c>
      <c r="T19" s="21">
        <v>0</v>
      </c>
      <c r="U19" s="34">
        <v>0</v>
      </c>
      <c r="V19" s="21">
        <v>0</v>
      </c>
      <c r="W19" s="34">
        <v>502906759.12</v>
      </c>
      <c r="X19" s="21">
        <v>0</v>
      </c>
      <c r="Y19" s="34">
        <v>0</v>
      </c>
      <c r="Z19" s="21">
        <v>0</v>
      </c>
      <c r="AA19" s="34">
        <v>0</v>
      </c>
      <c r="AB19" s="21">
        <v>0</v>
      </c>
      <c r="AC19" s="34">
        <v>0</v>
      </c>
      <c r="AD19" s="21">
        <v>2091874</v>
      </c>
      <c r="AE19" s="34">
        <v>2091874</v>
      </c>
      <c r="AF19" s="7">
        <v>2091868.02</v>
      </c>
      <c r="AG19" s="7">
        <v>0</v>
      </c>
      <c r="AH19" s="7">
        <v>38156833.990000002</v>
      </c>
      <c r="AI19" s="7">
        <v>-38156833.990000002</v>
      </c>
      <c r="AJ19" s="7">
        <v>140529722.91999999</v>
      </c>
      <c r="AK19" s="8">
        <v>0</v>
      </c>
      <c r="AL19" s="7">
        <v>0</v>
      </c>
      <c r="AM19" s="8">
        <v>0</v>
      </c>
      <c r="AN19" s="7">
        <v>0</v>
      </c>
      <c r="AO19" s="19">
        <f t="shared" si="0"/>
        <v>0.41595662855285903</v>
      </c>
      <c r="AP19" s="9">
        <v>16205138.98</v>
      </c>
      <c r="AQ19" s="9">
        <f t="shared" si="2"/>
        <v>12.908707556175491</v>
      </c>
    </row>
    <row r="20" spans="1:43" ht="51" x14ac:dyDescent="0.25">
      <c r="A20" s="20" t="s">
        <v>28</v>
      </c>
      <c r="B20" s="12" t="s">
        <v>4</v>
      </c>
      <c r="C20" s="12" t="s">
        <v>5</v>
      </c>
      <c r="D20" s="16" t="s">
        <v>29</v>
      </c>
      <c r="E20" s="12" t="s">
        <v>4</v>
      </c>
      <c r="F20" s="12" t="s">
        <v>4</v>
      </c>
      <c r="G20" s="12"/>
      <c r="H20" s="12"/>
      <c r="I20" s="12"/>
      <c r="J20" s="12"/>
      <c r="K20" s="12"/>
      <c r="L20" s="12"/>
      <c r="M20" s="4">
        <v>0</v>
      </c>
      <c r="N20" s="21">
        <v>5539446813.9700003</v>
      </c>
      <c r="O20" s="34">
        <v>0</v>
      </c>
      <c r="P20" s="21">
        <v>0</v>
      </c>
      <c r="Q20" s="34">
        <v>0</v>
      </c>
      <c r="R20" s="21">
        <v>0</v>
      </c>
      <c r="S20" s="34">
        <v>0</v>
      </c>
      <c r="T20" s="21">
        <v>0</v>
      </c>
      <c r="U20" s="34">
        <v>0</v>
      </c>
      <c r="V20" s="21">
        <v>0</v>
      </c>
      <c r="W20" s="34">
        <v>5539446813.9700003</v>
      </c>
      <c r="X20" s="21">
        <v>0</v>
      </c>
      <c r="Y20" s="34">
        <v>0</v>
      </c>
      <c r="Z20" s="21">
        <v>0</v>
      </c>
      <c r="AA20" s="34">
        <v>0</v>
      </c>
      <c r="AB20" s="21">
        <v>0</v>
      </c>
      <c r="AC20" s="34">
        <v>0</v>
      </c>
      <c r="AD20" s="21">
        <v>1205889106.3499999</v>
      </c>
      <c r="AE20" s="34">
        <v>1205889106.3499999</v>
      </c>
      <c r="AF20" s="7">
        <v>1205889106.3499999</v>
      </c>
      <c r="AG20" s="7">
        <v>0</v>
      </c>
      <c r="AH20" s="7">
        <v>3362987019.9099998</v>
      </c>
      <c r="AI20" s="7">
        <v>-3362987019.9099998</v>
      </c>
      <c r="AJ20" s="7">
        <v>5085039848.9700003</v>
      </c>
      <c r="AK20" s="8">
        <v>0</v>
      </c>
      <c r="AL20" s="7">
        <v>0</v>
      </c>
      <c r="AM20" s="8">
        <v>0</v>
      </c>
      <c r="AN20" s="7">
        <v>0</v>
      </c>
      <c r="AO20" s="19">
        <f t="shared" si="0"/>
        <v>21.769125092217749</v>
      </c>
      <c r="AP20" s="9">
        <v>1220361832.77</v>
      </c>
      <c r="AQ20" s="9">
        <f t="shared" si="2"/>
        <v>98.814062679496487</v>
      </c>
    </row>
    <row r="21" spans="1:43" ht="51" x14ac:dyDescent="0.25">
      <c r="A21" s="20" t="s">
        <v>30</v>
      </c>
      <c r="B21" s="12" t="s">
        <v>4</v>
      </c>
      <c r="C21" s="12" t="s">
        <v>5</v>
      </c>
      <c r="D21" s="16" t="s">
        <v>31</v>
      </c>
      <c r="E21" s="12" t="s">
        <v>4</v>
      </c>
      <c r="F21" s="12" t="s">
        <v>4</v>
      </c>
      <c r="G21" s="12"/>
      <c r="H21" s="12"/>
      <c r="I21" s="12"/>
      <c r="J21" s="12"/>
      <c r="K21" s="12"/>
      <c r="L21" s="12"/>
      <c r="M21" s="4">
        <v>0</v>
      </c>
      <c r="N21" s="21">
        <v>1595950755.96</v>
      </c>
      <c r="O21" s="34">
        <v>0</v>
      </c>
      <c r="P21" s="21">
        <v>0</v>
      </c>
      <c r="Q21" s="34">
        <v>0</v>
      </c>
      <c r="R21" s="21">
        <v>0</v>
      </c>
      <c r="S21" s="34">
        <v>0</v>
      </c>
      <c r="T21" s="21">
        <v>0</v>
      </c>
      <c r="U21" s="34">
        <v>0</v>
      </c>
      <c r="V21" s="21">
        <v>0</v>
      </c>
      <c r="W21" s="34">
        <v>1595950755.96</v>
      </c>
      <c r="X21" s="21">
        <v>0</v>
      </c>
      <c r="Y21" s="34">
        <v>0</v>
      </c>
      <c r="Z21" s="21">
        <v>0</v>
      </c>
      <c r="AA21" s="34">
        <v>0</v>
      </c>
      <c r="AB21" s="21">
        <v>0</v>
      </c>
      <c r="AC21" s="34">
        <v>0</v>
      </c>
      <c r="AD21" s="21">
        <v>334915764.37</v>
      </c>
      <c r="AE21" s="34">
        <v>334915764.37</v>
      </c>
      <c r="AF21" s="7">
        <v>271022034.88</v>
      </c>
      <c r="AG21" s="7">
        <v>0</v>
      </c>
      <c r="AH21" s="7">
        <v>945178438.44000006</v>
      </c>
      <c r="AI21" s="7">
        <v>-945178438.44000006</v>
      </c>
      <c r="AJ21" s="7">
        <v>1460235536.97</v>
      </c>
      <c r="AK21" s="8">
        <v>0</v>
      </c>
      <c r="AL21" s="7">
        <v>0</v>
      </c>
      <c r="AM21" s="8">
        <v>0</v>
      </c>
      <c r="AN21" s="7">
        <v>0</v>
      </c>
      <c r="AO21" s="19">
        <f t="shared" si="0"/>
        <v>20.985344511368751</v>
      </c>
      <c r="AP21" s="9">
        <v>277086508.58999997</v>
      </c>
      <c r="AQ21" s="9">
        <f t="shared" si="2"/>
        <v>120.87046968626285</v>
      </c>
    </row>
    <row r="22" spans="1:43" ht="42" customHeight="1" x14ac:dyDescent="0.25">
      <c r="A22" s="20" t="s">
        <v>32</v>
      </c>
      <c r="B22" s="12" t="s">
        <v>4</v>
      </c>
      <c r="C22" s="12" t="s">
        <v>5</v>
      </c>
      <c r="D22" s="16" t="s">
        <v>33</v>
      </c>
      <c r="E22" s="12" t="s">
        <v>4</v>
      </c>
      <c r="F22" s="12" t="s">
        <v>4</v>
      </c>
      <c r="G22" s="12"/>
      <c r="H22" s="12"/>
      <c r="I22" s="12"/>
      <c r="J22" s="12"/>
      <c r="K22" s="12"/>
      <c r="L22" s="12"/>
      <c r="M22" s="4">
        <v>0</v>
      </c>
      <c r="N22" s="21">
        <v>23722542.390000001</v>
      </c>
      <c r="O22" s="34">
        <v>0</v>
      </c>
      <c r="P22" s="21">
        <v>0</v>
      </c>
      <c r="Q22" s="34">
        <v>0</v>
      </c>
      <c r="R22" s="21">
        <v>0</v>
      </c>
      <c r="S22" s="34">
        <v>0</v>
      </c>
      <c r="T22" s="21">
        <v>0</v>
      </c>
      <c r="U22" s="34">
        <v>0</v>
      </c>
      <c r="V22" s="21">
        <v>0</v>
      </c>
      <c r="W22" s="34">
        <v>23722542.390000001</v>
      </c>
      <c r="X22" s="21">
        <v>0</v>
      </c>
      <c r="Y22" s="34">
        <v>0</v>
      </c>
      <c r="Z22" s="21">
        <v>0</v>
      </c>
      <c r="AA22" s="34">
        <v>0</v>
      </c>
      <c r="AB22" s="21">
        <v>0</v>
      </c>
      <c r="AC22" s="34">
        <v>0</v>
      </c>
      <c r="AD22" s="21">
        <v>6585627.0800000001</v>
      </c>
      <c r="AE22" s="34">
        <v>6585627.0800000001</v>
      </c>
      <c r="AF22" s="7">
        <v>5354377.08</v>
      </c>
      <c r="AG22" s="7">
        <v>0</v>
      </c>
      <c r="AH22" s="7">
        <v>12127032.73</v>
      </c>
      <c r="AI22" s="7">
        <v>-12127032.73</v>
      </c>
      <c r="AJ22" s="7">
        <v>18748634.75</v>
      </c>
      <c r="AK22" s="8">
        <v>0</v>
      </c>
      <c r="AL22" s="7">
        <v>0</v>
      </c>
      <c r="AM22" s="8">
        <v>0</v>
      </c>
      <c r="AN22" s="7">
        <v>0</v>
      </c>
      <c r="AO22" s="19">
        <f t="shared" si="0"/>
        <v>27.761050952009704</v>
      </c>
      <c r="AP22" s="9">
        <v>5283024.57</v>
      </c>
      <c r="AQ22" s="9">
        <f t="shared" si="2"/>
        <v>124.65637804141426</v>
      </c>
    </row>
    <row r="23" spans="1:43" ht="38.25" x14ac:dyDescent="0.25">
      <c r="A23" s="20" t="s">
        <v>34</v>
      </c>
      <c r="B23" s="12" t="s">
        <v>4</v>
      </c>
      <c r="C23" s="12" t="s">
        <v>5</v>
      </c>
      <c r="D23" s="16" t="s">
        <v>35</v>
      </c>
      <c r="E23" s="12" t="s">
        <v>4</v>
      </c>
      <c r="F23" s="12" t="s">
        <v>4</v>
      </c>
      <c r="G23" s="12"/>
      <c r="H23" s="12"/>
      <c r="I23" s="12"/>
      <c r="J23" s="12"/>
      <c r="K23" s="12"/>
      <c r="L23" s="12"/>
      <c r="M23" s="4">
        <v>0</v>
      </c>
      <c r="N23" s="21">
        <v>300416364.81</v>
      </c>
      <c r="O23" s="34">
        <v>0</v>
      </c>
      <c r="P23" s="21">
        <v>0</v>
      </c>
      <c r="Q23" s="34">
        <v>0</v>
      </c>
      <c r="R23" s="21">
        <v>0</v>
      </c>
      <c r="S23" s="34">
        <v>0</v>
      </c>
      <c r="T23" s="21">
        <v>0</v>
      </c>
      <c r="U23" s="34">
        <v>0</v>
      </c>
      <c r="V23" s="21">
        <v>0</v>
      </c>
      <c r="W23" s="34">
        <v>300416364.81</v>
      </c>
      <c r="X23" s="21">
        <v>0</v>
      </c>
      <c r="Y23" s="34">
        <v>0</v>
      </c>
      <c r="Z23" s="21">
        <v>0</v>
      </c>
      <c r="AA23" s="34">
        <v>0</v>
      </c>
      <c r="AB23" s="21">
        <v>0</v>
      </c>
      <c r="AC23" s="34">
        <v>0</v>
      </c>
      <c r="AD23" s="21">
        <v>82420278</v>
      </c>
      <c r="AE23" s="34">
        <v>82420278</v>
      </c>
      <c r="AF23" s="7">
        <v>82340278</v>
      </c>
      <c r="AG23" s="7">
        <v>0</v>
      </c>
      <c r="AH23" s="7">
        <v>170499120.91</v>
      </c>
      <c r="AI23" s="7">
        <v>-170499120.91</v>
      </c>
      <c r="AJ23" s="7">
        <v>388718770.73000002</v>
      </c>
      <c r="AK23" s="8">
        <v>0</v>
      </c>
      <c r="AL23" s="7">
        <v>0</v>
      </c>
      <c r="AM23" s="8">
        <v>0</v>
      </c>
      <c r="AN23" s="7">
        <v>0</v>
      </c>
      <c r="AO23" s="19">
        <f t="shared" si="0"/>
        <v>27.435348953818533</v>
      </c>
      <c r="AP23" s="9">
        <v>107560339.18000001</v>
      </c>
      <c r="AQ23" s="9">
        <f t="shared" si="2"/>
        <v>76.627015708895613</v>
      </c>
    </row>
    <row r="24" spans="1:43" ht="38.25" x14ac:dyDescent="0.25">
      <c r="A24" s="20" t="s">
        <v>36</v>
      </c>
      <c r="B24" s="12" t="s">
        <v>4</v>
      </c>
      <c r="C24" s="12" t="s">
        <v>5</v>
      </c>
      <c r="D24" s="16" t="s">
        <v>37</v>
      </c>
      <c r="E24" s="12" t="s">
        <v>4</v>
      </c>
      <c r="F24" s="12" t="s">
        <v>4</v>
      </c>
      <c r="G24" s="12"/>
      <c r="H24" s="12"/>
      <c r="I24" s="12"/>
      <c r="J24" s="12"/>
      <c r="K24" s="12"/>
      <c r="L24" s="12"/>
      <c r="M24" s="4">
        <v>0</v>
      </c>
      <c r="N24" s="21">
        <v>551646743.75999999</v>
      </c>
      <c r="O24" s="34">
        <v>0</v>
      </c>
      <c r="P24" s="21">
        <v>0</v>
      </c>
      <c r="Q24" s="34">
        <v>0</v>
      </c>
      <c r="R24" s="21">
        <v>0</v>
      </c>
      <c r="S24" s="34">
        <v>0</v>
      </c>
      <c r="T24" s="21">
        <v>0</v>
      </c>
      <c r="U24" s="34">
        <v>0</v>
      </c>
      <c r="V24" s="21">
        <v>0</v>
      </c>
      <c r="W24" s="34">
        <v>551646743.75999999</v>
      </c>
      <c r="X24" s="21">
        <v>0</v>
      </c>
      <c r="Y24" s="34">
        <v>0</v>
      </c>
      <c r="Z24" s="21">
        <v>0</v>
      </c>
      <c r="AA24" s="34">
        <v>0</v>
      </c>
      <c r="AB24" s="21">
        <v>0</v>
      </c>
      <c r="AC24" s="34">
        <v>0</v>
      </c>
      <c r="AD24" s="21">
        <v>5274259.66</v>
      </c>
      <c r="AE24" s="34">
        <v>5274259.66</v>
      </c>
      <c r="AF24" s="7">
        <v>5274259.66</v>
      </c>
      <c r="AG24" s="7">
        <v>0</v>
      </c>
      <c r="AH24" s="7">
        <v>104061420.13</v>
      </c>
      <c r="AI24" s="7">
        <v>-104061420.13</v>
      </c>
      <c r="AJ24" s="7">
        <v>638854350</v>
      </c>
      <c r="AK24" s="8">
        <v>0</v>
      </c>
      <c r="AL24" s="7">
        <v>0</v>
      </c>
      <c r="AM24" s="8">
        <v>0</v>
      </c>
      <c r="AN24" s="7">
        <v>0</v>
      </c>
      <c r="AO24" s="19">
        <f t="shared" si="0"/>
        <v>0.95609368126618099</v>
      </c>
      <c r="AP24" s="9">
        <v>7717257.2999999998</v>
      </c>
      <c r="AQ24" s="9">
        <f t="shared" si="2"/>
        <v>68.343706254293224</v>
      </c>
    </row>
    <row r="25" spans="1:43" ht="51" x14ac:dyDescent="0.25">
      <c r="A25" s="20" t="s">
        <v>38</v>
      </c>
      <c r="B25" s="12" t="s">
        <v>4</v>
      </c>
      <c r="C25" s="12" t="s">
        <v>5</v>
      </c>
      <c r="D25" s="16" t="s">
        <v>39</v>
      </c>
      <c r="E25" s="12" t="s">
        <v>4</v>
      </c>
      <c r="F25" s="12" t="s">
        <v>4</v>
      </c>
      <c r="G25" s="12"/>
      <c r="H25" s="12"/>
      <c r="I25" s="12"/>
      <c r="J25" s="12"/>
      <c r="K25" s="12"/>
      <c r="L25" s="12"/>
      <c r="M25" s="4">
        <v>0</v>
      </c>
      <c r="N25" s="21">
        <v>524665174.13999999</v>
      </c>
      <c r="O25" s="34">
        <v>0</v>
      </c>
      <c r="P25" s="21">
        <v>0</v>
      </c>
      <c r="Q25" s="34">
        <v>0</v>
      </c>
      <c r="R25" s="21">
        <v>0</v>
      </c>
      <c r="S25" s="34">
        <v>0</v>
      </c>
      <c r="T25" s="21">
        <v>0</v>
      </c>
      <c r="U25" s="34">
        <v>0</v>
      </c>
      <c r="V25" s="21">
        <v>0</v>
      </c>
      <c r="W25" s="34">
        <v>524665174.13999999</v>
      </c>
      <c r="X25" s="21">
        <v>0</v>
      </c>
      <c r="Y25" s="34">
        <v>0</v>
      </c>
      <c r="Z25" s="21">
        <v>0</v>
      </c>
      <c r="AA25" s="34">
        <v>0</v>
      </c>
      <c r="AB25" s="21">
        <v>0</v>
      </c>
      <c r="AC25" s="34">
        <v>0</v>
      </c>
      <c r="AD25" s="21">
        <v>21123025.359999999</v>
      </c>
      <c r="AE25" s="34">
        <v>21123025.359999999</v>
      </c>
      <c r="AF25" s="7">
        <v>4025431.5</v>
      </c>
      <c r="AG25" s="7">
        <v>0</v>
      </c>
      <c r="AH25" s="7">
        <v>134839586.19999999</v>
      </c>
      <c r="AI25" s="7">
        <v>-134839586.19999999</v>
      </c>
      <c r="AJ25" s="7">
        <v>547830986.83000004</v>
      </c>
      <c r="AK25" s="8">
        <v>0</v>
      </c>
      <c r="AL25" s="7">
        <v>0</v>
      </c>
      <c r="AM25" s="8">
        <v>0</v>
      </c>
      <c r="AN25" s="7">
        <v>0</v>
      </c>
      <c r="AO25" s="19">
        <f t="shared" si="0"/>
        <v>4.0260010385906799</v>
      </c>
      <c r="AP25" s="9">
        <v>610434</v>
      </c>
      <c r="AQ25" s="9">
        <f t="shared" si="2"/>
        <v>3460.3291035558309</v>
      </c>
    </row>
    <row r="26" spans="1:43" ht="51" x14ac:dyDescent="0.25">
      <c r="A26" s="20" t="s">
        <v>40</v>
      </c>
      <c r="B26" s="12" t="s">
        <v>4</v>
      </c>
      <c r="C26" s="12" t="s">
        <v>5</v>
      </c>
      <c r="D26" s="16" t="s">
        <v>41</v>
      </c>
      <c r="E26" s="12" t="s">
        <v>4</v>
      </c>
      <c r="F26" s="12" t="s">
        <v>4</v>
      </c>
      <c r="G26" s="12"/>
      <c r="H26" s="12"/>
      <c r="I26" s="12"/>
      <c r="J26" s="12"/>
      <c r="K26" s="12"/>
      <c r="L26" s="12"/>
      <c r="M26" s="4">
        <v>0</v>
      </c>
      <c r="N26" s="21">
        <v>1410033180.1600001</v>
      </c>
      <c r="O26" s="34">
        <v>0</v>
      </c>
      <c r="P26" s="21">
        <v>0</v>
      </c>
      <c r="Q26" s="34">
        <v>0</v>
      </c>
      <c r="R26" s="21">
        <v>0</v>
      </c>
      <c r="S26" s="34">
        <v>0</v>
      </c>
      <c r="T26" s="21">
        <v>0</v>
      </c>
      <c r="U26" s="34">
        <v>0</v>
      </c>
      <c r="V26" s="21">
        <v>0</v>
      </c>
      <c r="W26" s="34">
        <v>1410033180.1600001</v>
      </c>
      <c r="X26" s="21">
        <v>0</v>
      </c>
      <c r="Y26" s="34">
        <v>0</v>
      </c>
      <c r="Z26" s="21">
        <v>0</v>
      </c>
      <c r="AA26" s="34">
        <v>0</v>
      </c>
      <c r="AB26" s="21">
        <v>0</v>
      </c>
      <c r="AC26" s="34">
        <v>0</v>
      </c>
      <c r="AD26" s="21">
        <v>81334225.640000001</v>
      </c>
      <c r="AE26" s="34">
        <v>81334225.640000001</v>
      </c>
      <c r="AF26" s="7">
        <v>63769574.640000001</v>
      </c>
      <c r="AG26" s="7">
        <v>0</v>
      </c>
      <c r="AH26" s="7">
        <v>701300683.20000005</v>
      </c>
      <c r="AI26" s="7">
        <v>-701300683.20000005</v>
      </c>
      <c r="AJ26" s="7">
        <v>1146631564.5699999</v>
      </c>
      <c r="AK26" s="8">
        <v>0</v>
      </c>
      <c r="AL26" s="7">
        <v>0</v>
      </c>
      <c r="AM26" s="8">
        <v>0</v>
      </c>
      <c r="AN26" s="7">
        <v>0</v>
      </c>
      <c r="AO26" s="19">
        <f t="shared" si="0"/>
        <v>5.7682490585626356</v>
      </c>
      <c r="AP26" s="9">
        <v>51199915.950000003</v>
      </c>
      <c r="AQ26" s="9">
        <f t="shared" si="2"/>
        <v>158.85617023166225</v>
      </c>
    </row>
    <row r="27" spans="1:43" ht="38.25" x14ac:dyDescent="0.25">
      <c r="A27" s="20" t="s">
        <v>42</v>
      </c>
      <c r="B27" s="12" t="s">
        <v>4</v>
      </c>
      <c r="C27" s="12" t="s">
        <v>5</v>
      </c>
      <c r="D27" s="16" t="s">
        <v>43</v>
      </c>
      <c r="E27" s="12" t="s">
        <v>4</v>
      </c>
      <c r="F27" s="12" t="s">
        <v>4</v>
      </c>
      <c r="G27" s="12"/>
      <c r="H27" s="12"/>
      <c r="I27" s="12"/>
      <c r="J27" s="12"/>
      <c r="K27" s="12"/>
      <c r="L27" s="12"/>
      <c r="M27" s="4">
        <v>0</v>
      </c>
      <c r="N27" s="21">
        <v>1114289445.6700001</v>
      </c>
      <c r="O27" s="34">
        <v>0</v>
      </c>
      <c r="P27" s="21">
        <v>0</v>
      </c>
      <c r="Q27" s="34">
        <v>0</v>
      </c>
      <c r="R27" s="21">
        <v>0</v>
      </c>
      <c r="S27" s="34">
        <v>0</v>
      </c>
      <c r="T27" s="21">
        <v>0</v>
      </c>
      <c r="U27" s="34">
        <v>0</v>
      </c>
      <c r="V27" s="21">
        <v>0</v>
      </c>
      <c r="W27" s="34">
        <v>1114289445.6700001</v>
      </c>
      <c r="X27" s="21">
        <v>0</v>
      </c>
      <c r="Y27" s="34">
        <v>0</v>
      </c>
      <c r="Z27" s="21">
        <v>0</v>
      </c>
      <c r="AA27" s="34">
        <v>0</v>
      </c>
      <c r="AB27" s="21">
        <v>0</v>
      </c>
      <c r="AC27" s="34">
        <v>0</v>
      </c>
      <c r="AD27" s="21">
        <v>236244123.36000001</v>
      </c>
      <c r="AE27" s="34">
        <v>236244123.36000001</v>
      </c>
      <c r="AF27" s="7">
        <v>234236553.36000001</v>
      </c>
      <c r="AG27" s="7">
        <v>0</v>
      </c>
      <c r="AH27" s="7">
        <v>656505440.69000006</v>
      </c>
      <c r="AI27" s="7">
        <v>-656505440.69000006</v>
      </c>
      <c r="AJ27" s="7">
        <v>921533977.63999999</v>
      </c>
      <c r="AK27" s="8">
        <v>0</v>
      </c>
      <c r="AL27" s="7">
        <v>0</v>
      </c>
      <c r="AM27" s="8">
        <v>0</v>
      </c>
      <c r="AN27" s="7">
        <v>0</v>
      </c>
      <c r="AO27" s="19">
        <f t="shared" si="0"/>
        <v>21.201324689739938</v>
      </c>
      <c r="AP27" s="9">
        <v>251259077.69</v>
      </c>
      <c r="AQ27" s="9">
        <f t="shared" si="2"/>
        <v>94.024114683519926</v>
      </c>
    </row>
    <row r="28" spans="1:43" ht="51" x14ac:dyDescent="0.25">
      <c r="A28" s="36" t="s">
        <v>52</v>
      </c>
      <c r="B28" s="32" t="s">
        <v>4</v>
      </c>
      <c r="C28" s="32" t="s">
        <v>5</v>
      </c>
      <c r="D28" s="37" t="s">
        <v>53</v>
      </c>
      <c r="E28" s="12"/>
      <c r="F28" s="12"/>
      <c r="G28" s="12"/>
      <c r="H28" s="12"/>
      <c r="I28" s="12"/>
      <c r="J28" s="12"/>
      <c r="K28" s="12"/>
      <c r="L28" s="12"/>
      <c r="M28" s="4"/>
      <c r="N28" s="21">
        <v>1145813.6000000001</v>
      </c>
      <c r="O28" s="34">
        <v>0</v>
      </c>
      <c r="P28" s="21">
        <v>0</v>
      </c>
      <c r="Q28" s="34">
        <v>0</v>
      </c>
      <c r="R28" s="21">
        <v>0</v>
      </c>
      <c r="S28" s="34">
        <v>0</v>
      </c>
      <c r="T28" s="21">
        <v>0</v>
      </c>
      <c r="U28" s="34">
        <v>0</v>
      </c>
      <c r="V28" s="21">
        <v>0</v>
      </c>
      <c r="W28" s="34">
        <v>1145813.6000000001</v>
      </c>
      <c r="X28" s="21">
        <v>0</v>
      </c>
      <c r="Y28" s="34">
        <v>0</v>
      </c>
      <c r="Z28" s="21">
        <v>0</v>
      </c>
      <c r="AA28" s="34">
        <v>0</v>
      </c>
      <c r="AB28" s="21">
        <v>0</v>
      </c>
      <c r="AC28" s="34">
        <v>0</v>
      </c>
      <c r="AD28" s="21">
        <v>0</v>
      </c>
      <c r="AE28" s="34">
        <v>0</v>
      </c>
      <c r="AF28" s="7">
        <v>0</v>
      </c>
      <c r="AG28" s="7"/>
      <c r="AH28" s="7"/>
      <c r="AI28" s="7"/>
      <c r="AJ28" s="7"/>
      <c r="AK28" s="8"/>
      <c r="AL28" s="7"/>
      <c r="AM28" s="8"/>
      <c r="AN28" s="7"/>
      <c r="AO28" s="19"/>
      <c r="AP28" s="35">
        <v>0</v>
      </c>
      <c r="AQ28" s="9"/>
    </row>
    <row r="29" spans="1:43" ht="51" x14ac:dyDescent="0.25">
      <c r="A29" s="36" t="s">
        <v>54</v>
      </c>
      <c r="B29" s="32" t="s">
        <v>4</v>
      </c>
      <c r="C29" s="32" t="s">
        <v>5</v>
      </c>
      <c r="D29" s="37" t="s">
        <v>55</v>
      </c>
      <c r="E29" s="12"/>
      <c r="F29" s="12"/>
      <c r="G29" s="12"/>
      <c r="H29" s="12"/>
      <c r="I29" s="12"/>
      <c r="J29" s="12"/>
      <c r="K29" s="12"/>
      <c r="L29" s="12"/>
      <c r="M29" s="4"/>
      <c r="N29" s="21">
        <v>350976739.08999997</v>
      </c>
      <c r="O29" s="34">
        <v>0</v>
      </c>
      <c r="P29" s="21">
        <v>0</v>
      </c>
      <c r="Q29" s="34">
        <v>0</v>
      </c>
      <c r="R29" s="21">
        <v>0</v>
      </c>
      <c r="S29" s="34">
        <v>0</v>
      </c>
      <c r="T29" s="21">
        <v>0</v>
      </c>
      <c r="U29" s="34">
        <v>0</v>
      </c>
      <c r="V29" s="21">
        <v>0</v>
      </c>
      <c r="W29" s="34">
        <v>350976739.08999997</v>
      </c>
      <c r="X29" s="21">
        <v>0</v>
      </c>
      <c r="Y29" s="34">
        <v>0</v>
      </c>
      <c r="Z29" s="21">
        <v>0</v>
      </c>
      <c r="AA29" s="34">
        <v>0</v>
      </c>
      <c r="AB29" s="21">
        <v>0</v>
      </c>
      <c r="AC29" s="34">
        <v>0</v>
      </c>
      <c r="AD29" s="21">
        <v>61150138.350000001</v>
      </c>
      <c r="AE29" s="34">
        <v>61150138.350000001</v>
      </c>
      <c r="AF29" s="7">
        <v>51542011.420000002</v>
      </c>
      <c r="AG29" s="7"/>
      <c r="AH29" s="7"/>
      <c r="AI29" s="7"/>
      <c r="AJ29" s="7"/>
      <c r="AK29" s="8"/>
      <c r="AL29" s="7"/>
      <c r="AM29" s="8"/>
      <c r="AN29" s="7"/>
      <c r="AO29" s="19">
        <f t="shared" si="0"/>
        <v>17.422846456590801</v>
      </c>
      <c r="AP29" s="9">
        <v>47303182.799999997</v>
      </c>
      <c r="AQ29" s="9">
        <f t="shared" si="2"/>
        <v>129.272777708311</v>
      </c>
    </row>
    <row r="30" spans="1:43" ht="38.25" x14ac:dyDescent="0.25">
      <c r="A30" s="36" t="s">
        <v>56</v>
      </c>
      <c r="B30" s="32" t="s">
        <v>4</v>
      </c>
      <c r="C30" s="32" t="s">
        <v>5</v>
      </c>
      <c r="D30" s="37" t="s">
        <v>57</v>
      </c>
      <c r="E30" s="12"/>
      <c r="F30" s="12"/>
      <c r="G30" s="12"/>
      <c r="H30" s="12"/>
      <c r="I30" s="12"/>
      <c r="J30" s="12"/>
      <c r="K30" s="12"/>
      <c r="L30" s="12"/>
      <c r="M30" s="4"/>
      <c r="N30" s="21">
        <v>852687135.51999998</v>
      </c>
      <c r="O30" s="34">
        <v>0</v>
      </c>
      <c r="P30" s="21">
        <v>0</v>
      </c>
      <c r="Q30" s="34">
        <v>0</v>
      </c>
      <c r="R30" s="21">
        <v>0</v>
      </c>
      <c r="S30" s="34">
        <v>0</v>
      </c>
      <c r="T30" s="21">
        <v>0</v>
      </c>
      <c r="U30" s="34">
        <v>0</v>
      </c>
      <c r="V30" s="21">
        <v>0</v>
      </c>
      <c r="W30" s="34">
        <v>852687135.51999998</v>
      </c>
      <c r="X30" s="21">
        <v>0</v>
      </c>
      <c r="Y30" s="34">
        <v>0</v>
      </c>
      <c r="Z30" s="21">
        <v>0</v>
      </c>
      <c r="AA30" s="34">
        <v>0</v>
      </c>
      <c r="AB30" s="21">
        <v>0</v>
      </c>
      <c r="AC30" s="34">
        <v>0</v>
      </c>
      <c r="AD30" s="21">
        <v>167497196.00999999</v>
      </c>
      <c r="AE30" s="34">
        <v>167497196.00999999</v>
      </c>
      <c r="AF30" s="7">
        <v>98645871.239999995</v>
      </c>
      <c r="AG30" s="7"/>
      <c r="AH30" s="7"/>
      <c r="AI30" s="7"/>
      <c r="AJ30" s="7"/>
      <c r="AK30" s="8"/>
      <c r="AL30" s="7"/>
      <c r="AM30" s="8"/>
      <c r="AN30" s="7"/>
      <c r="AO30" s="19">
        <f t="shared" si="0"/>
        <v>19.643452918737193</v>
      </c>
      <c r="AP30" s="9">
        <v>40747672.979999997</v>
      </c>
      <c r="AQ30" s="9">
        <f t="shared" si="2"/>
        <v>411.05953729483377</v>
      </c>
    </row>
    <row r="31" spans="1:43" ht="25.5" x14ac:dyDescent="0.25">
      <c r="A31" s="36" t="s">
        <v>58</v>
      </c>
      <c r="B31" s="32" t="s">
        <v>4</v>
      </c>
      <c r="C31" s="32" t="s">
        <v>5</v>
      </c>
      <c r="D31" s="37" t="s">
        <v>59</v>
      </c>
      <c r="E31" s="12"/>
      <c r="F31" s="12"/>
      <c r="G31" s="12"/>
      <c r="H31" s="12"/>
      <c r="I31" s="12"/>
      <c r="J31" s="12"/>
      <c r="K31" s="12"/>
      <c r="L31" s="12"/>
      <c r="M31" s="4"/>
      <c r="N31" s="21">
        <v>7296637.5999999996</v>
      </c>
      <c r="O31" s="34">
        <v>0</v>
      </c>
      <c r="P31" s="21">
        <v>0</v>
      </c>
      <c r="Q31" s="34">
        <v>0</v>
      </c>
      <c r="R31" s="21">
        <v>0</v>
      </c>
      <c r="S31" s="34">
        <v>0</v>
      </c>
      <c r="T31" s="21">
        <v>0</v>
      </c>
      <c r="U31" s="34">
        <v>0</v>
      </c>
      <c r="V31" s="21">
        <v>0</v>
      </c>
      <c r="W31" s="34">
        <v>7296637.5999999996</v>
      </c>
      <c r="X31" s="21">
        <v>0</v>
      </c>
      <c r="Y31" s="34">
        <v>0</v>
      </c>
      <c r="Z31" s="21">
        <v>0</v>
      </c>
      <c r="AA31" s="34">
        <v>0</v>
      </c>
      <c r="AB31" s="21">
        <v>0</v>
      </c>
      <c r="AC31" s="34">
        <v>0</v>
      </c>
      <c r="AD31" s="21">
        <v>1630778.21</v>
      </c>
      <c r="AE31" s="34">
        <v>1630778.21</v>
      </c>
      <c r="AF31" s="7">
        <v>1237686.07</v>
      </c>
      <c r="AG31" s="7"/>
      <c r="AH31" s="7"/>
      <c r="AI31" s="7"/>
      <c r="AJ31" s="7"/>
      <c r="AK31" s="8"/>
      <c r="AL31" s="7"/>
      <c r="AM31" s="8"/>
      <c r="AN31" s="7"/>
      <c r="AO31" s="19">
        <f t="shared" si="0"/>
        <v>22.349721877375408</v>
      </c>
      <c r="AP31" s="9">
        <v>1156894.1399999999</v>
      </c>
      <c r="AQ31" s="9">
        <f t="shared" si="2"/>
        <v>140.96174866958876</v>
      </c>
    </row>
    <row r="32" spans="1:43" x14ac:dyDescent="0.25">
      <c r="A32" s="36" t="s">
        <v>60</v>
      </c>
      <c r="B32" s="32" t="s">
        <v>4</v>
      </c>
      <c r="C32" s="32" t="s">
        <v>5</v>
      </c>
      <c r="D32" s="37" t="s">
        <v>61</v>
      </c>
      <c r="E32" s="12"/>
      <c r="F32" s="12"/>
      <c r="G32" s="12"/>
      <c r="H32" s="12"/>
      <c r="I32" s="12"/>
      <c r="J32" s="12"/>
      <c r="K32" s="12"/>
      <c r="L32" s="12"/>
      <c r="M32" s="4"/>
      <c r="N32" s="21">
        <v>3988240.12</v>
      </c>
      <c r="O32" s="34">
        <v>0</v>
      </c>
      <c r="P32" s="21">
        <v>0</v>
      </c>
      <c r="Q32" s="34">
        <v>0</v>
      </c>
      <c r="R32" s="21">
        <v>0</v>
      </c>
      <c r="S32" s="34">
        <v>0</v>
      </c>
      <c r="T32" s="21">
        <v>0</v>
      </c>
      <c r="U32" s="34">
        <v>0</v>
      </c>
      <c r="V32" s="21">
        <v>0</v>
      </c>
      <c r="W32" s="34">
        <v>3988240.12</v>
      </c>
      <c r="X32" s="21">
        <v>0</v>
      </c>
      <c r="Y32" s="34">
        <v>0</v>
      </c>
      <c r="Z32" s="21">
        <v>0</v>
      </c>
      <c r="AA32" s="34">
        <v>0</v>
      </c>
      <c r="AB32" s="21">
        <v>0</v>
      </c>
      <c r="AC32" s="34">
        <v>0</v>
      </c>
      <c r="AD32" s="21">
        <v>1071867.0900000001</v>
      </c>
      <c r="AE32" s="34">
        <v>1071867.0900000001</v>
      </c>
      <c r="AF32" s="7">
        <v>605074.72</v>
      </c>
      <c r="AG32" s="7"/>
      <c r="AH32" s="7"/>
      <c r="AI32" s="7"/>
      <c r="AJ32" s="7"/>
      <c r="AK32" s="8"/>
      <c r="AL32" s="7"/>
      <c r="AM32" s="8"/>
      <c r="AN32" s="7"/>
      <c r="AO32" s="19">
        <f t="shared" si="0"/>
        <v>26.875690975196349</v>
      </c>
      <c r="AP32" s="9">
        <v>760924.31</v>
      </c>
      <c r="AQ32" s="9">
        <f t="shared" si="2"/>
        <v>140.86382520752952</v>
      </c>
    </row>
    <row r="33" spans="1:43" ht="51" x14ac:dyDescent="0.25">
      <c r="A33" s="36" t="s">
        <v>62</v>
      </c>
      <c r="B33" s="32" t="s">
        <v>4</v>
      </c>
      <c r="C33" s="32" t="s">
        <v>5</v>
      </c>
      <c r="D33" s="37" t="s">
        <v>63</v>
      </c>
      <c r="E33" s="12"/>
      <c r="F33" s="12"/>
      <c r="G33" s="12"/>
      <c r="H33" s="12"/>
      <c r="I33" s="12"/>
      <c r="J33" s="12"/>
      <c r="K33" s="12"/>
      <c r="L33" s="12"/>
      <c r="M33" s="4"/>
      <c r="N33" s="21">
        <v>17432100</v>
      </c>
      <c r="O33" s="34">
        <v>0</v>
      </c>
      <c r="P33" s="21">
        <v>0</v>
      </c>
      <c r="Q33" s="34">
        <v>0</v>
      </c>
      <c r="R33" s="21">
        <v>0</v>
      </c>
      <c r="S33" s="34">
        <v>0</v>
      </c>
      <c r="T33" s="21">
        <v>0</v>
      </c>
      <c r="U33" s="34">
        <v>0</v>
      </c>
      <c r="V33" s="21">
        <v>0</v>
      </c>
      <c r="W33" s="34">
        <v>17432100</v>
      </c>
      <c r="X33" s="21">
        <v>0</v>
      </c>
      <c r="Y33" s="34">
        <v>0</v>
      </c>
      <c r="Z33" s="21">
        <v>0</v>
      </c>
      <c r="AA33" s="34">
        <v>0</v>
      </c>
      <c r="AB33" s="21">
        <v>0</v>
      </c>
      <c r="AC33" s="34">
        <v>0</v>
      </c>
      <c r="AD33" s="21">
        <v>3477689.32</v>
      </c>
      <c r="AE33" s="34">
        <v>3477689.32</v>
      </c>
      <c r="AF33" s="7">
        <v>3472696.72</v>
      </c>
      <c r="AG33" s="7"/>
      <c r="AH33" s="7"/>
      <c r="AI33" s="7"/>
      <c r="AJ33" s="7"/>
      <c r="AK33" s="8"/>
      <c r="AL33" s="7"/>
      <c r="AM33" s="8"/>
      <c r="AN33" s="7"/>
      <c r="AO33" s="19">
        <f t="shared" si="0"/>
        <v>19.949916074368549</v>
      </c>
      <c r="AP33" s="9">
        <v>3267949.12</v>
      </c>
      <c r="AQ33" s="9">
        <f t="shared" si="2"/>
        <v>106.41809870038612</v>
      </c>
    </row>
    <row r="34" spans="1:43" ht="63.75" x14ac:dyDescent="0.25">
      <c r="A34" s="36" t="s">
        <v>64</v>
      </c>
      <c r="B34" s="32" t="s">
        <v>4</v>
      </c>
      <c r="C34" s="32" t="s">
        <v>5</v>
      </c>
      <c r="D34" s="37" t="s">
        <v>65</v>
      </c>
      <c r="E34" s="12"/>
      <c r="F34" s="12"/>
      <c r="G34" s="12"/>
      <c r="H34" s="12"/>
      <c r="I34" s="12"/>
      <c r="J34" s="12"/>
      <c r="K34" s="12"/>
      <c r="L34" s="12"/>
      <c r="M34" s="4"/>
      <c r="N34" s="21">
        <v>205900</v>
      </c>
      <c r="O34" s="34">
        <v>0</v>
      </c>
      <c r="P34" s="21">
        <v>0</v>
      </c>
      <c r="Q34" s="34">
        <v>0</v>
      </c>
      <c r="R34" s="21">
        <v>0</v>
      </c>
      <c r="S34" s="34">
        <v>0</v>
      </c>
      <c r="T34" s="21">
        <v>0</v>
      </c>
      <c r="U34" s="34">
        <v>0</v>
      </c>
      <c r="V34" s="21">
        <v>0</v>
      </c>
      <c r="W34" s="34">
        <v>205900</v>
      </c>
      <c r="X34" s="21">
        <v>0</v>
      </c>
      <c r="Y34" s="34">
        <v>0</v>
      </c>
      <c r="Z34" s="21">
        <v>0</v>
      </c>
      <c r="AA34" s="34">
        <v>0</v>
      </c>
      <c r="AB34" s="21">
        <v>0</v>
      </c>
      <c r="AC34" s="34">
        <v>0</v>
      </c>
      <c r="AD34" s="21">
        <v>73358.19</v>
      </c>
      <c r="AE34" s="34">
        <v>73358.19</v>
      </c>
      <c r="AF34" s="7">
        <v>17515.580000000002</v>
      </c>
      <c r="AG34" s="7"/>
      <c r="AH34" s="7"/>
      <c r="AI34" s="7"/>
      <c r="AJ34" s="7"/>
      <c r="AK34" s="8"/>
      <c r="AL34" s="7"/>
      <c r="AM34" s="8"/>
      <c r="AN34" s="7"/>
      <c r="AO34" s="19">
        <f t="shared" si="0"/>
        <v>35.628067022826613</v>
      </c>
      <c r="AP34" s="9">
        <v>0</v>
      </c>
      <c r="AQ34" s="9"/>
    </row>
    <row r="35" spans="1:43" ht="25.5" x14ac:dyDescent="0.25">
      <c r="A35" s="36" t="s">
        <v>66</v>
      </c>
      <c r="B35" s="32" t="s">
        <v>4</v>
      </c>
      <c r="C35" s="32" t="s">
        <v>5</v>
      </c>
      <c r="D35" s="37" t="s">
        <v>67</v>
      </c>
      <c r="E35" s="12"/>
      <c r="F35" s="12"/>
      <c r="G35" s="12"/>
      <c r="H35" s="12"/>
      <c r="I35" s="12"/>
      <c r="J35" s="12"/>
      <c r="K35" s="12"/>
      <c r="L35" s="12"/>
      <c r="M35" s="4"/>
      <c r="N35" s="21">
        <v>104000000</v>
      </c>
      <c r="O35" s="34">
        <v>0</v>
      </c>
      <c r="P35" s="21">
        <v>0</v>
      </c>
      <c r="Q35" s="34">
        <v>0</v>
      </c>
      <c r="R35" s="21">
        <v>0</v>
      </c>
      <c r="S35" s="34">
        <v>0</v>
      </c>
      <c r="T35" s="21">
        <v>0</v>
      </c>
      <c r="U35" s="34">
        <v>0</v>
      </c>
      <c r="V35" s="21">
        <v>0</v>
      </c>
      <c r="W35" s="34">
        <v>100710000</v>
      </c>
      <c r="X35" s="21">
        <v>0</v>
      </c>
      <c r="Y35" s="34">
        <v>0</v>
      </c>
      <c r="Z35" s="21">
        <v>0</v>
      </c>
      <c r="AA35" s="34">
        <v>0</v>
      </c>
      <c r="AB35" s="21">
        <v>0</v>
      </c>
      <c r="AC35" s="34">
        <v>0</v>
      </c>
      <c r="AD35" s="21">
        <v>1100000</v>
      </c>
      <c r="AE35" s="34">
        <v>1100000</v>
      </c>
      <c r="AF35" s="7">
        <v>1100000</v>
      </c>
      <c r="AG35" s="7"/>
      <c r="AH35" s="7"/>
      <c r="AI35" s="7"/>
      <c r="AJ35" s="7"/>
      <c r="AK35" s="8"/>
      <c r="AL35" s="7"/>
      <c r="AM35" s="8"/>
      <c r="AN35" s="7"/>
      <c r="AO35" s="19">
        <f t="shared" si="0"/>
        <v>1.0576923076923077</v>
      </c>
      <c r="AP35" s="9">
        <v>700000</v>
      </c>
      <c r="AQ35" s="9">
        <f t="shared" si="2"/>
        <v>157.14285714285714</v>
      </c>
    </row>
    <row r="36" spans="1:43" s="23" customFormat="1" ht="12.75" customHeight="1" x14ac:dyDescent="0.25">
      <c r="A36" s="70" t="s">
        <v>44</v>
      </c>
      <c r="B36" s="71"/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17">
        <v>0</v>
      </c>
      <c r="N36" s="22">
        <v>55056134587.559998</v>
      </c>
      <c r="O36" s="22">
        <v>0</v>
      </c>
      <c r="P36" s="22">
        <v>0</v>
      </c>
      <c r="Q36" s="22">
        <v>0</v>
      </c>
      <c r="R36" s="22">
        <v>0</v>
      </c>
      <c r="S36" s="22">
        <v>0</v>
      </c>
      <c r="T36" s="22">
        <v>0</v>
      </c>
      <c r="U36" s="22">
        <v>0</v>
      </c>
      <c r="V36" s="22">
        <v>0</v>
      </c>
      <c r="W36" s="22">
        <v>54093178952.209999</v>
      </c>
      <c r="X36" s="22">
        <v>0</v>
      </c>
      <c r="Y36" s="22">
        <v>0</v>
      </c>
      <c r="Z36" s="22">
        <v>0</v>
      </c>
      <c r="AA36" s="22">
        <v>0</v>
      </c>
      <c r="AB36" s="22">
        <v>0</v>
      </c>
      <c r="AC36" s="22">
        <v>0</v>
      </c>
      <c r="AD36" s="22">
        <v>11256824372.139999</v>
      </c>
      <c r="AE36" s="22">
        <v>11256824372.139999</v>
      </c>
      <c r="AF36" s="22">
        <v>11472873699.450001</v>
      </c>
      <c r="AG36" s="22">
        <f t="shared" ref="AG36:AN36" si="3">SUM(AG8:AG27)</f>
        <v>0</v>
      </c>
      <c r="AH36" s="22">
        <f t="shared" si="3"/>
        <v>26916497807.490002</v>
      </c>
      <c r="AI36" s="22">
        <f t="shared" si="3"/>
        <v>-26916497807.490002</v>
      </c>
      <c r="AJ36" s="22">
        <f t="shared" si="3"/>
        <v>42602015576.990005</v>
      </c>
      <c r="AK36" s="22">
        <f t="shared" si="3"/>
        <v>0</v>
      </c>
      <c r="AL36" s="22">
        <f t="shared" si="3"/>
        <v>0</v>
      </c>
      <c r="AM36" s="22">
        <f t="shared" si="3"/>
        <v>0</v>
      </c>
      <c r="AN36" s="22">
        <f t="shared" si="3"/>
        <v>0</v>
      </c>
      <c r="AO36" s="30">
        <f t="shared" si="0"/>
        <v>20.446085538819307</v>
      </c>
      <c r="AP36" s="31">
        <v>8956767177.1499996</v>
      </c>
      <c r="AQ36" s="31">
        <f t="shared" si="2"/>
        <v>125.67954653167467</v>
      </c>
    </row>
    <row r="37" spans="1:43" ht="12.75" customHeight="1" x14ac:dyDescent="0.25">
      <c r="A37" s="2"/>
      <c r="B37" s="2"/>
      <c r="C37" s="2"/>
      <c r="D37" s="38"/>
      <c r="E37" s="2"/>
      <c r="F37" s="2"/>
      <c r="G37" s="2"/>
      <c r="H37" s="2"/>
      <c r="I37" s="2"/>
      <c r="J37" s="2"/>
      <c r="K37" s="2"/>
      <c r="L37" s="2"/>
      <c r="M37" s="2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 t="s">
        <v>1</v>
      </c>
      <c r="Y37" s="10"/>
      <c r="Z37" s="10"/>
      <c r="AA37" s="10"/>
      <c r="AB37" s="10"/>
      <c r="AC37" s="10"/>
      <c r="AD37" s="10" t="s">
        <v>1</v>
      </c>
      <c r="AE37" s="10"/>
      <c r="AF37" s="10"/>
      <c r="AG37" s="10"/>
      <c r="AH37" s="10" t="s">
        <v>1</v>
      </c>
      <c r="AI37" s="10"/>
      <c r="AJ37" s="10"/>
      <c r="AK37" s="10"/>
      <c r="AL37" s="10"/>
      <c r="AM37" s="10"/>
      <c r="AN37" s="10"/>
      <c r="AO37" s="10"/>
      <c r="AP37" s="11"/>
      <c r="AQ37" s="11"/>
    </row>
    <row r="38" spans="1:43" x14ac:dyDescent="0.25">
      <c r="A38" s="68"/>
      <c r="B38" s="69"/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69"/>
      <c r="Z38" s="69"/>
      <c r="AA38" s="69"/>
      <c r="AB38" s="69"/>
      <c r="AC38" s="69"/>
      <c r="AD38" s="69"/>
      <c r="AE38" s="26"/>
      <c r="AF38" s="3"/>
      <c r="AG38" s="3"/>
      <c r="AH38" s="3"/>
      <c r="AI38" s="3"/>
      <c r="AJ38" s="3"/>
      <c r="AK38" s="3"/>
      <c r="AL38" s="3"/>
      <c r="AM38" s="3"/>
      <c r="AN38" s="3"/>
      <c r="AO38" s="2"/>
    </row>
    <row r="39" spans="1:43" x14ac:dyDescent="0.25">
      <c r="AE39" s="24"/>
    </row>
    <row r="41" spans="1:43" x14ac:dyDescent="0.25">
      <c r="N41" s="27"/>
      <c r="AE41" s="25"/>
    </row>
    <row r="42" spans="1:43" x14ac:dyDescent="0.25">
      <c r="N42" s="25"/>
    </row>
    <row r="43" spans="1:43" ht="15.75" x14ac:dyDescent="0.25">
      <c r="N43" s="28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</row>
    <row r="44" spans="1:43" x14ac:dyDescent="0.25"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</row>
    <row r="45" spans="1:43" x14ac:dyDescent="0.25"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9"/>
    </row>
    <row r="46" spans="1:43" x14ac:dyDescent="0.25"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</row>
  </sheetData>
  <mergeCells count="31">
    <mergeCell ref="A38:AD38"/>
    <mergeCell ref="A36:L36"/>
    <mergeCell ref="A6:A7"/>
    <mergeCell ref="N6:N7"/>
    <mergeCell ref="I6:I7"/>
    <mergeCell ref="J6:J7"/>
    <mergeCell ref="K6:K7"/>
    <mergeCell ref="L6:L7"/>
    <mergeCell ref="M6:M7"/>
    <mergeCell ref="A1:N1"/>
    <mergeCell ref="A5:AN5"/>
    <mergeCell ref="AE6:AE7"/>
    <mergeCell ref="AF6:AF7"/>
    <mergeCell ref="B6:B7"/>
    <mergeCell ref="C6:C7"/>
    <mergeCell ref="D6:D7"/>
    <mergeCell ref="E6:E7"/>
    <mergeCell ref="F6:F7"/>
    <mergeCell ref="G6:G7"/>
    <mergeCell ref="H6:H7"/>
    <mergeCell ref="AO6:AO7"/>
    <mergeCell ref="AP6:AP7"/>
    <mergeCell ref="AQ6:AQ7"/>
    <mergeCell ref="A2:AQ4"/>
    <mergeCell ref="AI6:AI7"/>
    <mergeCell ref="AG6:AG7"/>
    <mergeCell ref="AJ6:AJ7"/>
    <mergeCell ref="AK6:AK7"/>
    <mergeCell ref="AL6:AL7"/>
    <mergeCell ref="AM6:AM7"/>
    <mergeCell ref="AN6:AN7"/>
  </mergeCells>
  <pageMargins left="0.59027779999999996" right="0.59027779999999996" top="0.59027779999999996" bottom="0.59027779999999996" header="0.39374999999999999" footer="0.39374999999999999"/>
  <pageSetup paperSize="9" fitToHeight="200" orientation="landscape" blackAndWhite="1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C53D9990-F052-4882-9685-8FB863B645BD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без учета счетов бюджета</vt:lpstr>
      <vt:lpstr>'без учета счетов бюджета'!Заголовки_для_печати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Скалова Елена Александровна</dc:creator>
  <cp:lastModifiedBy>Скалова Е.А.</cp:lastModifiedBy>
  <dcterms:created xsi:type="dcterms:W3CDTF">2019-10-08T14:53:22Z</dcterms:created>
  <dcterms:modified xsi:type="dcterms:W3CDTF">2021-08-26T11:57:12Z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 (новый от 06.05.2019 17_06_30)(7).xlsx</vt:lpwstr>
  </property>
  <property fmtid="{D5CDD505-2E9C-101B-9397-08002B2CF9AE}" pid="3" name="Название отчета">
    <vt:lpwstr>Вариант (новый от 06.05.2019 17_06_30)(7).xlsx</vt:lpwstr>
  </property>
  <property fmtid="{D5CDD505-2E9C-101B-9397-08002B2CF9AE}" pid="4" name="Версия клиента">
    <vt:lpwstr>19.2.21.9270</vt:lpwstr>
  </property>
  <property fmtid="{D5CDD505-2E9C-101B-9397-08002B2CF9AE}" pid="5" name="Версия базы">
    <vt:lpwstr>19.2.2804.170515739</vt:lpwstr>
  </property>
  <property fmtid="{D5CDD505-2E9C-101B-9397-08002B2CF9AE}" pid="6" name="Тип сервера">
    <vt:lpwstr>MSSQL</vt:lpwstr>
  </property>
  <property fmtid="{D5CDD505-2E9C-101B-9397-08002B2CF9AE}" pid="7" name="Сервер">
    <vt:lpwstr>db01</vt:lpwstr>
  </property>
  <property fmtid="{D5CDD505-2E9C-101B-9397-08002B2CF9AE}" pid="8" name="База">
    <vt:lpwstr>iv2019</vt:lpwstr>
  </property>
  <property fmtid="{D5CDD505-2E9C-101B-9397-08002B2CF9AE}" pid="9" name="Пользователь">
    <vt:lpwstr>скалова</vt:lpwstr>
  </property>
  <property fmtid="{D5CDD505-2E9C-101B-9397-08002B2CF9AE}" pid="10" name="Шаблон">
    <vt:lpwstr>sqr_info_isp_budg_2019.xlt</vt:lpwstr>
  </property>
  <property fmtid="{D5CDD505-2E9C-101B-9397-08002B2CF9AE}" pid="11" name="Локальная база">
    <vt:lpwstr>используется</vt:lpwstr>
  </property>
</Properties>
</file>